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097ea6f3e6af67/Documentos/Downloads/"/>
    </mc:Choice>
  </mc:AlternateContent>
  <xr:revisionPtr revIDLastSave="91" documentId="8_{7C2DA562-6A8B-4248-B5C5-03F486820291}" xr6:coauthVersionLast="47" xr6:coauthVersionMax="47" xr10:uidLastSave="{03BEB8D1-1519-446B-8F20-3BFAC9089091}"/>
  <bookViews>
    <workbookView xWindow="-120" yWindow="-120" windowWidth="29040" windowHeight="15720" tabRatio="810" xr2:uid="{00000000-000D-0000-FFFF-FFFF00000000}"/>
  </bookViews>
  <sheets>
    <sheet name="PRESUP. UAP OBRA CIVIL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4" localSheetId="0">#REF!</definedName>
    <definedName name="\4">#REF!</definedName>
    <definedName name="\6" localSheetId="0">#REF!</definedName>
    <definedName name="\6">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E" localSheetId="0">#REF!</definedName>
    <definedName name="\E">#REF!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T" localSheetId="0">#REF!</definedName>
    <definedName name="\T">#REF!</definedName>
    <definedName name="\U" localSheetId="0">#REF!</definedName>
    <definedName name="\U">#REF!</definedName>
    <definedName name="\w" localSheetId="0">#REF!</definedName>
    <definedName name="\w">#REF!</definedName>
    <definedName name="\z" localSheetId="0">#REF!</definedName>
    <definedName name="\z">#REF!</definedName>
    <definedName name="___________CAL50" localSheetId="0">#REF!</definedName>
    <definedName name="___________CAL50">#REF!</definedName>
    <definedName name="___________mz125" localSheetId="0">#REF!</definedName>
    <definedName name="___________mz125">#REF!</definedName>
    <definedName name="___________MZ13" localSheetId="0">#REF!</definedName>
    <definedName name="___________MZ13">#REF!</definedName>
    <definedName name="___________MZ14" localSheetId="0">#REF!</definedName>
    <definedName name="___________MZ14">#REF!</definedName>
    <definedName name="___________MZ17" localSheetId="0">#REF!</definedName>
    <definedName name="___________MZ17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hor210">'[1]anal term'!$G$1512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CAL50" localSheetId="0">#REF!</definedName>
    <definedName name="________CAL50">#REF!</definedName>
    <definedName name="________hor210">'[1]anal term'!$G$1512</definedName>
    <definedName name="________MZ1155" localSheetId="0">#REF!</definedName>
    <definedName name="________MZ1155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hor210">'[1]anal term'!$G$1512</definedName>
    <definedName name="_______MZ16" localSheetId="0">#REF!</definedName>
    <definedName name="_______MZ1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CAL50" localSheetId="0">#REF!</definedName>
    <definedName name="______CAL50">#REF!</definedName>
    <definedName name="______hor210">'[1]anal term'!$G$1512</definedName>
    <definedName name="______MZ1155" localSheetId="0">#REF!</definedName>
    <definedName name="______MZ1155">#REF!</definedName>
    <definedName name="______mz125" localSheetId="0">#REF!</definedName>
    <definedName name="______mz125">#REF!</definedName>
    <definedName name="______MZ13" localSheetId="0">#REF!</definedName>
    <definedName name="______MZ13">#REF!</definedName>
    <definedName name="______MZ14" localSheetId="0">#REF!</definedName>
    <definedName name="______MZ14">#REF!</definedName>
    <definedName name="______MZ16" localSheetId="0">#REF!</definedName>
    <definedName name="______MZ16">#REF!</definedName>
    <definedName name="______MZ17" localSheetId="0">#REF!</definedName>
    <definedName name="______MZ17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CAL50" localSheetId="0">#REF!</definedName>
    <definedName name="_____CAL50">#REF!</definedName>
    <definedName name="_____hor210">'[1]anal term'!$G$1512</definedName>
    <definedName name="_____MZ1155" localSheetId="0">#REF!</definedName>
    <definedName name="_____MZ1155">#REF!</definedName>
    <definedName name="_____mz125" localSheetId="0">#REF!</definedName>
    <definedName name="_____mz125">#REF!</definedName>
    <definedName name="_____MZ13" localSheetId="0">#REF!</definedName>
    <definedName name="_____MZ13">#REF!</definedName>
    <definedName name="_____MZ14" localSheetId="0">#REF!</definedName>
    <definedName name="_____MZ14">#REF!</definedName>
    <definedName name="_____MZ16" localSheetId="0">#REF!</definedName>
    <definedName name="_____MZ16">#REF!</definedName>
    <definedName name="_____MZ17" localSheetId="0">#REF!</definedName>
    <definedName name="_____MZ17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hor210">'[1]anal term'!$G$1512</definedName>
    <definedName name="____MZ1155" localSheetId="0">#REF!</definedName>
    <definedName name="____MZ1155">#REF!</definedName>
    <definedName name="____MZ16" localSheetId="0">#REF!</definedName>
    <definedName name="____MZ1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CAL50" localSheetId="0">#REF!</definedName>
    <definedName name="___CAL50">#REF!</definedName>
    <definedName name="___F" localSheetId="0">#REF!</definedName>
    <definedName name="___F">#REF!</definedName>
    <definedName name="___hor140" localSheetId="0">#REF!</definedName>
    <definedName name="___hor140">#REF!</definedName>
    <definedName name="___hor210">'[1]anal term'!$G$1512</definedName>
    <definedName name="___hor280">[2]Analisis!$D$63</definedName>
    <definedName name="___MZ1155" localSheetId="0">#REF!</definedName>
    <definedName name="___MZ1155">#REF!</definedName>
    <definedName name="___mz125" localSheetId="0">#REF!</definedName>
    <definedName name="___mz125">#REF!</definedName>
    <definedName name="___MZ13" localSheetId="0">#REF!</definedName>
    <definedName name="___MZ13">#REF!</definedName>
    <definedName name="___MZ14" localSheetId="0">#REF!</definedName>
    <definedName name="___MZ14">#REF!</definedName>
    <definedName name="___MZ16" localSheetId="0">#REF!</definedName>
    <definedName name="___MZ16">#REF!</definedName>
    <definedName name="___MZ17" localSheetId="0">#REF!</definedName>
    <definedName name="___MZ17">#REF!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[3]Sheet4!$E$1:$E$65536</definedName>
    <definedName name="___pu5">[3]Sheet5!$E$1:$E$65536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TC110" localSheetId="0">#REF!</definedName>
    <definedName name="___TC110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[4]A!#REF!</definedName>
    <definedName name="__123Graph_A" hidden="1">[4]A!#REF!</definedName>
    <definedName name="__123Graph_B" localSheetId="0" hidden="1">[4]A!#REF!</definedName>
    <definedName name="__123Graph_B" hidden="1">[4]A!#REF!</definedName>
    <definedName name="__123Graph_C" localSheetId="0" hidden="1">[4]A!#REF!</definedName>
    <definedName name="__123Graph_C" hidden="1">[4]A!#REF!</definedName>
    <definedName name="__123Graph_D" localSheetId="0" hidden="1">[4]A!#REF!</definedName>
    <definedName name="__123Graph_D" hidden="1">[4]A!#REF!</definedName>
    <definedName name="__123Graph_E" localSheetId="0" hidden="1">[4]A!#REF!</definedName>
    <definedName name="__123Graph_E" hidden="1">[4]A!#REF!</definedName>
    <definedName name="__123Graph_F" localSheetId="0" hidden="1">[4]A!#REF!</definedName>
    <definedName name="__123Graph_F" hidden="1">[4]A!#REF!</definedName>
    <definedName name="__CAL50" localSheetId="0">#REF!</definedName>
    <definedName name="__CAL50">#REF!</definedName>
    <definedName name="__F" localSheetId="0">#REF!</definedName>
    <definedName name="__F">#REF!</definedName>
    <definedName name="__hor140" localSheetId="0">#REF!</definedName>
    <definedName name="__hor140">#REF!</definedName>
    <definedName name="__hor210">'[1]anal term'!$G$1512</definedName>
    <definedName name="__hor280">[5]Analisis!$D$63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[6]Sheet4!$E$1:$E$65536</definedName>
    <definedName name="__pu5">[6]Sheet5!$E$1:$E$65536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SUB1" localSheetId="0">[7]Análisis!#REF!</definedName>
    <definedName name="__SUB1">[7]Análisis!#REF!</definedName>
    <definedName name="__TC110" localSheetId="0">#REF!</definedName>
    <definedName name="__TC110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1_MOV_DE_TIERRA" localSheetId="0">#REF!</definedName>
    <definedName name="_01_MOV_DE_TIERRA">#REF!</definedName>
    <definedName name="_02_Hormigón" localSheetId="0">#REF!</definedName>
    <definedName name="_02_Hormigón">#REF!</definedName>
    <definedName name="_03_Verjas" localSheetId="0">#REF!</definedName>
    <definedName name="_03_Verjas">#REF!</definedName>
    <definedName name="_04_Pasarela" localSheetId="0">#REF!</definedName>
    <definedName name="_04_Pasarela">#REF!</definedName>
    <definedName name="_05_Inst_Sanit_Edif" localSheetId="0">#REF!</definedName>
    <definedName name="_05_Inst_Sanit_Edif">#REF!</definedName>
    <definedName name="_07_Mampostería" localSheetId="0">#REF!</definedName>
    <definedName name="_07_Mampostería">#REF!</definedName>
    <definedName name="_08_Techos" localSheetId="0">#REF!</definedName>
    <definedName name="_08_Techos">#REF!</definedName>
    <definedName name="_09_Revestimientos" localSheetId="0">#REF!</definedName>
    <definedName name="_09_Revestimientos">#REF!</definedName>
    <definedName name="_1">#N/A</definedName>
    <definedName name="_1___MAT_ACERO" localSheetId="0">#REF!</definedName>
    <definedName name="_1___MAT_ACERO">#REF!</definedName>
    <definedName name="_1_6">NA()</definedName>
    <definedName name="_10___PRES_PLAFONES" localSheetId="0">#REF!</definedName>
    <definedName name="_10___PRES_PLAFONES">#REF!</definedName>
    <definedName name="_10_Puertas" localSheetId="0">#REF!</definedName>
    <definedName name="_10_Puertas">#REF!</definedName>
    <definedName name="_10MAT_HORM._I" localSheetId="0">#REF!</definedName>
    <definedName name="_10MAT_HORM._I">#REF!</definedName>
    <definedName name="_11___PRES_REVEST." localSheetId="0">#REF!</definedName>
    <definedName name="_11___PRES_REVEST.">#REF!</definedName>
    <definedName name="_11MAT_MOVTO_TIERR" localSheetId="0">#REF!</definedName>
    <definedName name="_11MAT_MOVTO_TIERR">#REF!</definedName>
    <definedName name="_12___PRES_TOTAL" localSheetId="0">#REF!</definedName>
    <definedName name="_12___PRES_TOTAL">#REF!</definedName>
    <definedName name="_12_Ventanas" localSheetId="0">#REF!</definedName>
    <definedName name="_12_Ventanas">#REF!</definedName>
    <definedName name="_12MAT_PINTURA" localSheetId="0">#REF!</definedName>
    <definedName name="_12MAT_PINTURA">#REF!</definedName>
    <definedName name="_13___PRES_VENTANAS" localSheetId="0">#REF!</definedName>
    <definedName name="_13___PRES_VENTANAS">#REF!</definedName>
    <definedName name="_13_Pisos" localSheetId="0">#REF!</definedName>
    <definedName name="_13_Pisos">#REF!</definedName>
    <definedName name="_13MAT_PINTURAS" localSheetId="0">#REF!</definedName>
    <definedName name="_13MAT_PINTURAS">#REF!</definedName>
    <definedName name="_14__ANAL_REV.CER" localSheetId="0">#REF!</definedName>
    <definedName name="_14__ANAL_REV.CER">#REF!</definedName>
    <definedName name="_14_Plafond" localSheetId="0">#REF!</definedName>
    <definedName name="_14_Plafond">#REF!</definedName>
    <definedName name="_14MAT_PLAFONES" localSheetId="0">#REF!</definedName>
    <definedName name="_14MAT_PLAFONES">#REF!</definedName>
    <definedName name="_15__MAT_AGREGADOS" localSheetId="0">#REF!</definedName>
    <definedName name="_15__MAT_AGREGADOS">#REF!</definedName>
    <definedName name="_15_Ebanis_Edif" localSheetId="0">#REF!</definedName>
    <definedName name="_15_Ebanis_Edif">#REF!</definedName>
    <definedName name="_15MAT_REVEST." localSheetId="0">#REF!</definedName>
    <definedName name="_15MAT_REVEST.">#REF!</definedName>
    <definedName name="_16__MAT_BLOQUES" localSheetId="0">#REF!</definedName>
    <definedName name="_16__MAT_BLOQUES">#REF!</definedName>
    <definedName name="_17__MAT_CARP." localSheetId="0">#REF!</definedName>
    <definedName name="_17__MAT_CARP.">#REF!</definedName>
    <definedName name="_17_Acces_Edif" localSheetId="0">#REF!</definedName>
    <definedName name="_17_Acces_Edif">#REF!</definedName>
    <definedName name="_17MAT_VENTANAS" localSheetId="0">#REF!</definedName>
    <definedName name="_17MAT_VENTANAS">#REF!</definedName>
    <definedName name="_18__MAT_CEMENTOS" localSheetId="0">#REF!</definedName>
    <definedName name="_18__MAT_CEMENTOS">#REF!</definedName>
    <definedName name="_18_Inst_Sanit_Solar" localSheetId="0">#REF!</definedName>
    <definedName name="_18_Inst_Sanit_Solar">#REF!</definedName>
    <definedName name="_18OBRA_MANO" localSheetId="0">#REF!</definedName>
    <definedName name="_18OBRA_MANO">#REF!</definedName>
    <definedName name="_19__MAT_HORM._I" localSheetId="0">#REF!</definedName>
    <definedName name="_19__MAT_HORM._I">#REF!</definedName>
    <definedName name="_1ANAL_REV.CER" localSheetId="0">#REF!</definedName>
    <definedName name="_1ANAL_REV.CER">#REF!</definedName>
    <definedName name="_2___MAT_CERRAJ." localSheetId="0">#REF!</definedName>
    <definedName name="_2___MAT_CERRAJ.">#REF!</definedName>
    <definedName name="_20__MAT_MOVTO_TIERR" localSheetId="0">#REF!</definedName>
    <definedName name="_20__MAT_MOVTO_TIERR">#REF!</definedName>
    <definedName name="_20_Parqueos_Aceras" localSheetId="0">#REF!</definedName>
    <definedName name="_20_Parqueos_Aceras">#REF!</definedName>
    <definedName name="_20PRES_DESAGUES" localSheetId="0">#REF!</definedName>
    <definedName name="_20PRES_DESAGUES">#REF!</definedName>
    <definedName name="_21__MAT_PINTURA" localSheetId="0">#REF!</definedName>
    <definedName name="_21__MAT_PINTURA">#REF!</definedName>
    <definedName name="_21_Cisterna" localSheetId="0">#REF!</definedName>
    <definedName name="_21_Cisterna">#REF!</definedName>
    <definedName name="_22__MAT_PINTURAS" localSheetId="0">#REF!</definedName>
    <definedName name="_22__MAT_PINTURAS">#REF!</definedName>
    <definedName name="_22_Casetas" localSheetId="0">#REF!</definedName>
    <definedName name="_22_Casetas">#REF!</definedName>
    <definedName name="_22PRES_FINO" localSheetId="0">#REF!</definedName>
    <definedName name="_22PRES_FINO">#REF!</definedName>
    <definedName name="_23__MAT_PLAFONES" localSheetId="0">#REF!</definedName>
    <definedName name="_23__MAT_PLAFONES">#REF!</definedName>
    <definedName name="_23_Jardinería" localSheetId="0">#REF!</definedName>
    <definedName name="_23_Jardinería">#REF!</definedName>
    <definedName name="_24__MAT_REVEST." localSheetId="0">#REF!</definedName>
    <definedName name="_24__MAT_REVEST.">#REF!</definedName>
    <definedName name="_24PRES_HORMIGON" localSheetId="0">#REF!</definedName>
    <definedName name="_24PRES_HORMIGON">#REF!</definedName>
    <definedName name="_25__OBRA_MANO" localSheetId="0">#REF!</definedName>
    <definedName name="_25__OBRA_MANO">#REF!</definedName>
    <definedName name="_25_Estruct_Cont" localSheetId="0">#REF!</definedName>
    <definedName name="_25_Estruct_Cont">#REF!</definedName>
    <definedName name="_26_ANAL_REV.CER" localSheetId="0">#REF!</definedName>
    <definedName name="_26_ANAL_REV.CER">#REF!</definedName>
    <definedName name="_26PRES_I._SANIT." localSheetId="0">#REF!</definedName>
    <definedName name="_26PRES_I._SANIT.">#REF!</definedName>
    <definedName name="_27_MAT_ACERO" localSheetId="0">[8]Capilla!#REF!</definedName>
    <definedName name="_27_MAT_ACERO">[8]Capilla!#REF!</definedName>
    <definedName name="_28_Gastos_Grales" localSheetId="0">#REF!</definedName>
    <definedName name="_28_Gastos_Grales">#REF!</definedName>
    <definedName name="_28_MAT_AGREGADOS" localSheetId="0">#REF!</definedName>
    <definedName name="_28_MAT_AGREGADOS">#REF!</definedName>
    <definedName name="_28PRES_M._TIERRAS" localSheetId="0">#REF!</definedName>
    <definedName name="_28PRES_M._TIERRAS">#REF!</definedName>
    <definedName name="_29_MAT_BLOQUES" localSheetId="0">#REF!</definedName>
    <definedName name="_29_MAT_BLOQUES">#REF!</definedName>
    <definedName name="_3___MAT_VENTANAS" localSheetId="0">#REF!</definedName>
    <definedName name="_3___MAT_VENTANAS">#REF!</definedName>
    <definedName name="_30_MAT_CARP." localSheetId="0">#REF!</definedName>
    <definedName name="_30_MAT_CARP.">#REF!</definedName>
    <definedName name="_30PRES_MISCEL." localSheetId="0">#REF!</definedName>
    <definedName name="_30PRES_MISCEL.">#REF!</definedName>
    <definedName name="_31_MAT_CEMENTOS" localSheetId="0">#REF!</definedName>
    <definedName name="_31_MAT_CEMENTOS">#REF!</definedName>
    <definedName name="_32_MAT_CERRAJ." localSheetId="0">[8]Capilla!#REF!</definedName>
    <definedName name="_32_MAT_CERRAJ.">[8]Capilla!#REF!</definedName>
    <definedName name="_32PRES_MUROS" localSheetId="0">#REF!</definedName>
    <definedName name="_32PRES_MUROS">#REF!</definedName>
    <definedName name="_33_MAT_HORM._I" localSheetId="0">#REF!</definedName>
    <definedName name="_33_MAT_HORM._I">#REF!</definedName>
    <definedName name="_34_MAT_MOVTO_TIERR" localSheetId="0">#REF!</definedName>
    <definedName name="_34_MAT_MOVTO_TIERR">#REF!</definedName>
    <definedName name="_34PRES_PAÑETE" localSheetId="0">#REF!</definedName>
    <definedName name="_34PRES_PAÑETE">#REF!</definedName>
    <definedName name="_35_MAT_PINTURA" localSheetId="0">#REF!</definedName>
    <definedName name="_35_MAT_PINTURA">#REF!</definedName>
    <definedName name="_36_MAT_PINTURAS" localSheetId="0">#REF!</definedName>
    <definedName name="_36_MAT_PINTURAS">#REF!</definedName>
    <definedName name="_36PRES_PINTURAS" localSheetId="0">#REF!</definedName>
    <definedName name="_36PRES_PINTURAS">#REF!</definedName>
    <definedName name="_37_MAT_PLAFONES" localSheetId="0">#REF!</definedName>
    <definedName name="_37_MAT_PLAFONES">#REF!</definedName>
    <definedName name="_38_MAT_REVEST." localSheetId="0">#REF!</definedName>
    <definedName name="_38_MAT_REVEST.">#REF!</definedName>
    <definedName name="_38PRES_PISOS" localSheetId="0">#REF!</definedName>
    <definedName name="_38PRES_PISOS">#REF!</definedName>
    <definedName name="_39_MAT_VENTANAS" localSheetId="0">[8]Capilla!#REF!</definedName>
    <definedName name="_39_MAT_VENTANAS">[8]Capilla!#REF!</definedName>
    <definedName name="_3MAT_ACERO" localSheetId="0">#REF!</definedName>
    <definedName name="_3MAT_ACERO">#REF!</definedName>
    <definedName name="_4___PRES_DESAGUES" localSheetId="0">#REF!</definedName>
    <definedName name="_4___PRES_DESAGUES">#REF!</definedName>
    <definedName name="_40_OBRA_MANO" localSheetId="0">#REF!</definedName>
    <definedName name="_40_OBRA_MANO">#REF!</definedName>
    <definedName name="_40PRES_PLAFONES" localSheetId="0">#REF!</definedName>
    <definedName name="_40PRES_PLAFONES">#REF!</definedName>
    <definedName name="_41_PRES_DESAGUES" localSheetId="0">[8]Capilla!#REF!</definedName>
    <definedName name="_41_PRES_DESAGUES">[8]Capilla!#REF!</definedName>
    <definedName name="_42_PRES_FINO" localSheetId="0">[8]Capilla!#REF!</definedName>
    <definedName name="_42_PRES_FINO">[8]Capilla!#REF!</definedName>
    <definedName name="_42PRES_REVEST." localSheetId="0">#REF!</definedName>
    <definedName name="_42PRES_REVEST.">#REF!</definedName>
    <definedName name="_43_PRES_I._SANIT." localSheetId="0">[8]Capilla!#REF!</definedName>
    <definedName name="_43_PRES_I._SANIT.">[8]Capilla!#REF!</definedName>
    <definedName name="_44_PRES_MISCEL." localSheetId="0">[8]Capilla!#REF!</definedName>
    <definedName name="_44_PRES_MISCEL.">[8]Capilla!#REF!</definedName>
    <definedName name="_44PRES_TOTAL" localSheetId="0">#REF!</definedName>
    <definedName name="_44PRES_TOTAL">#REF!</definedName>
    <definedName name="_45_PRES_PINTURAS" localSheetId="0">[8]Capilla!#REF!</definedName>
    <definedName name="_45_PRES_PINTURAS">[8]Capilla!#REF!</definedName>
    <definedName name="_46_PRES_PISOS" localSheetId="0">[8]Capilla!#REF!</definedName>
    <definedName name="_46_PRES_PISOS">[8]Capilla!#REF!</definedName>
    <definedName name="_46PRES_VENTANAS" localSheetId="0">#REF!</definedName>
    <definedName name="_46PRES_VENTANAS">#REF!</definedName>
    <definedName name="_47_PRES_PLAFONES" localSheetId="0">[8]Capilla!#REF!</definedName>
    <definedName name="_47_PRES_PLAFONES">[8]Capilla!#REF!</definedName>
    <definedName name="_48_PRES_REVEST." localSheetId="0">[8]Capilla!#REF!</definedName>
    <definedName name="_48_PRES_REVEST.">[8]Capilla!#REF!</definedName>
    <definedName name="_49_PRES_TOTAL" localSheetId="0">[8]Capilla!#REF!</definedName>
    <definedName name="_49_PRES_TOTAL">[8]Capilla!#REF!</definedName>
    <definedName name="_4MAT_AGREGADOS" localSheetId="0">#REF!</definedName>
    <definedName name="_4MAT_AGREGADOS">#REF!</definedName>
    <definedName name="_5___PRES_FINO" localSheetId="0">#REF!</definedName>
    <definedName name="_5___PRES_FINO">#REF!</definedName>
    <definedName name="_50_PRES_VENTANAS" localSheetId="0">[8]Capilla!#REF!</definedName>
    <definedName name="_50_PRES_VENTANAS">[8]Capilla!#REF!</definedName>
    <definedName name="_5MAT_BLOQUES" localSheetId="0">#REF!</definedName>
    <definedName name="_5MAT_BLOQUES">#REF!</definedName>
    <definedName name="_6___PRES_I._SANIT." localSheetId="0">#REF!</definedName>
    <definedName name="_6___PRES_I._SANIT.">#REF!</definedName>
    <definedName name="_6MAT_CARP." localSheetId="0">#REF!</definedName>
    <definedName name="_6MAT_CARP.">#REF!</definedName>
    <definedName name="_7___PRES_MISCEL." localSheetId="0">#REF!</definedName>
    <definedName name="_7___PRES_MISCEL.">#REF!</definedName>
    <definedName name="_7MAT_CEMENTOS" localSheetId="0">#REF!</definedName>
    <definedName name="_7MAT_CEMENTOS">#REF!</definedName>
    <definedName name="_8___PRES_PINTURAS" localSheetId="0">#REF!</definedName>
    <definedName name="_8___PRES_PINTURAS">#REF!</definedName>
    <definedName name="_9___PRES_PISOS" localSheetId="0">#REF!</definedName>
    <definedName name="_9___PRES_PISOS">#REF!</definedName>
    <definedName name="_9MAT_CERRAJ." localSheetId="0">#REF!</definedName>
    <definedName name="_9MAT_CERRAJ.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 localSheetId="0">#REF!</definedName>
    <definedName name="_CAL50">#REF!</definedName>
    <definedName name="_CTC220" localSheetId="0">#REF!</definedName>
    <definedName name="_CTC220">#REF!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hor140" localSheetId="0">#REF!</definedName>
    <definedName name="_hor140">#REF!</definedName>
    <definedName name="_hor210">'[1]anal term'!$G$1512</definedName>
    <definedName name="_hor280">[5]Analisis!$D$63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[9]analisis!$G$2432</definedName>
    <definedName name="_pl12">[9]analisis!$G$2477</definedName>
    <definedName name="_pl316">[9]analisis!$G$2513</definedName>
    <definedName name="_pl38">[9]analisis!$G$2486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[10]Sheet4!$E$1:$E$65536</definedName>
    <definedName name="_pu5">[10]Sheet5!$E$1:$E$65536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UB24" localSheetId="0">#REF!</definedName>
    <definedName name="_TUB24">#REF!</definedName>
    <definedName name="_VAR12">[11]Precio!$F$12</definedName>
    <definedName name="_VAR38">[11]Precio!$F$11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[12]PVC!#REF!</definedName>
    <definedName name="a">[12]PVC!#REF!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'[13]M.O.'!#REF!</definedName>
    <definedName name="AA">'[13]M.O.'!#REF!</definedName>
    <definedName name="aa_2">"$#REF!.$B$109"</definedName>
    <definedName name="aa_3">"$#REF!.$B$109"</definedName>
    <definedName name="AAG">[11]Precio!$F$20</definedName>
    <definedName name="ABULT" localSheetId="0">#REF!</definedName>
    <definedName name="ABULT">#REF!</definedName>
    <definedName name="AC" localSheetId="0">#REF!</definedName>
    <definedName name="AC">#REF!</definedName>
    <definedName name="AC38G40">'[14]LISTADO INSUMOS DEL 2000'!$I$29</definedName>
    <definedName name="ACA_1">'[15]A-BASICOS'!$A$2024:$G$2024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'[16]Listado Equipos a utilizar'!#REF!</definedName>
    <definedName name="acarreo">'[16]Listado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a1" localSheetId="0">#REF!</definedName>
    <definedName name="acera1">#REF!</definedName>
    <definedName name="acera12" localSheetId="0">#REF!</definedName>
    <definedName name="acera12">#REF!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[17]Insumos!$B$6:$D$6</definedName>
    <definedName name="Acero_1_4______Grado_40">[17]Insumos!$B$7:$D$7</definedName>
    <definedName name="Acero_2">#N/A</definedName>
    <definedName name="Acero_3">#N/A</definedName>
    <definedName name="Acero_3_4__1_____Grado_40">[17]Insumos!$B$8:$D$8</definedName>
    <definedName name="Acero_3_8______Grado_40">[17]Insumos!$B$9:$D$9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[18]INSU!$D$9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2" localSheetId="0">#REF!</definedName>
    <definedName name="acero2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5" localSheetId="0">#REF!</definedName>
    <definedName name="ACERO6035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[19]MATERIALES!$G$7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QQ" localSheetId="0">#REF!</definedName>
    <definedName name="ACEROQQ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UEDUCTO" localSheetId="0">[20]INS!#REF!</definedName>
    <definedName name="ACUEDUCTO">[20]INS!#REF!</definedName>
    <definedName name="ACUEDUCTO_8" localSheetId="0">#REF!</definedName>
    <definedName name="ACUEDUCTO_8">#REF!</definedName>
    <definedName name="ACUM" localSheetId="0">[21]A!#REF!</definedName>
    <definedName name="ACUM">[21]A!#REF!</definedName>
    <definedName name="ADA" localSheetId="0">'[22]CUB-10181-3(Rescision)'!#REF!</definedName>
    <definedName name="ADA">'[22]CUB-10181-3(Rescision)'!#REF!</definedName>
    <definedName name="ADAMIOSIN" localSheetId="0">#REF!</definedName>
    <definedName name="ADAMIOSIN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'[23]Resumen Precio Equipos'!$C$28</definedName>
    <definedName name="adm.a" localSheetId="0" hidden="1">'[24]ANALISIS STO DGO'!#REF!</definedName>
    <definedName name="adm.a" hidden="1">'[24]ANALISIS STO DGO'!#REF!</definedName>
    <definedName name="ADMBL" localSheetId="0" hidden="1">'[24]ANALISIS STO DGO'!#REF!</definedName>
    <definedName name="ADMBL" hidden="1">'[24]ANALISIS STO DGO'!#REF!</definedName>
    <definedName name="ADMINISTRATIVOS" localSheetId="0">#REF!</definedName>
    <definedName name="ADMINISTRATIVOS">#REF!</definedName>
    <definedName name="Adoquín_Mediterráneo_Gris">[17]Insumos!$B$156:$D$156</definedName>
    <definedName name="AG">[11]Precio!$F$21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egados">[25]Materiales!$B$4</definedName>
    <definedName name="Agregados_Hormigon">[26]Materiales!$B$5</definedName>
    <definedName name="agricola" localSheetId="0">'[16]Listado Equipos a utilizar'!#REF!</definedName>
    <definedName name="agricola">'[16]Listado Equipos a utilizar'!#REF!</definedName>
    <definedName name="Agua" localSheetId="0">#REF!</definedName>
    <definedName name="Agua">#REF!</definedName>
    <definedName name="Agua_1">#N/A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2">#N/A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GL">'[27]MATERIALES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" localSheetId="0">#REF!</definedName>
    <definedName name="ALAM">#REF!</definedName>
    <definedName name="ALAM16">[11]Precio!$F$16</definedName>
    <definedName name="ALAM18">[11]Precio!$F$15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[17]Insumos!$B$20:$D$20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_Varilla">[18]INSU!$D$17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 localSheetId="0">#REF!</definedName>
    <definedName name="ALBANIL">#REF!</definedName>
    <definedName name="ALBANIL2">'[28]M.O.'!$C$12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bañil_Dia">[25]MO!$C$14</definedName>
    <definedName name="Alq._Madera_Dintel____Incl._M_O">[17]Insumos!$B$122:$D$122</definedName>
    <definedName name="Alq._Madera_P_Antepecho____Incl._M_O" localSheetId="0">[3]Insumos!#REF!</definedName>
    <definedName name="Alq._Madera_P_Antepecho____Incl._M_O">[3]Insumos!#REF!</definedName>
    <definedName name="Alq._Madera_P_Col._____Incl._M_O" localSheetId="0">[3]Insumos!#REF!</definedName>
    <definedName name="Alq._Madera_P_Col._____Incl._M_O">[3]Insumos!#REF!</definedName>
    <definedName name="Alq._Madera_P_Losa_____Incl._M_O">[17]Insumos!$B$124:$D$124</definedName>
    <definedName name="Alq._Madera_P_Rampa_____Incl._M_O">[17]Insumos!$B$127:$D$127</definedName>
    <definedName name="Alq._Madera_P_Viga_____Incl._M_O">[17]Insumos!$B$128:$D$128</definedName>
    <definedName name="Alq._Madera_P_Vigas_y_Columnas_Amarre____Incl._M_O">[17]Insumos!$B$129:$D$129</definedName>
    <definedName name="ALTATEN" localSheetId="0">#REF!</definedName>
    <definedName name="ALTATEN">#REF!</definedName>
    <definedName name="altext3">[29]Volumenes!$S$2521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" localSheetId="0">#REF!</definedName>
    <definedName name="ana">#REF!</definedName>
    <definedName name="ana_6" localSheetId="0">#REF!</definedName>
    <definedName name="ana_6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is" localSheetId="0">'[28]M.O.'!#REF!</definedName>
    <definedName name="analiis">'[28]M.O.'!#REF!</definedName>
    <definedName name="analisis" localSheetId="0">#REF!</definedName>
    <definedName name="analisis">#REF!</definedName>
    <definedName name="ANALISIS_DE_COSTOS" localSheetId="0">#REF!</definedName>
    <definedName name="ANALISIS_DE_COSTO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 localSheetId="0">#REF!</definedName>
    <definedName name="ANDAMIOS">#REF!</definedName>
    <definedName name="Andamios____0.25_planchas_plywood___10_usos">[17]Insumos!$B$25:$D$25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NGULAR_8" localSheetId="0">#REF!</definedName>
    <definedName name="ANGULAR_8">#REF!</definedName>
    <definedName name="ANTEPECHO">'[29]anal term'!$F$1819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" localSheetId="0" hidden="1">'[24]ANALISIS STO DGO'!#REF!</definedName>
    <definedName name="are" hidden="1">'[24]ANALISIS STO DGO'!#REF!</definedName>
    <definedName name="_xlnm.Extract" localSheetId="0">#REF!</definedName>
    <definedName name="_xlnm.Extract">#REF!</definedName>
    <definedName name="_xlnm.Print_Area" localSheetId="0">'PRESUP. UAP OBRA CIVIL'!$A$1:$G$191</definedName>
    <definedName name="_xlnm.Print_Area">#REF!</definedName>
    <definedName name="AREA1" localSheetId="0">#REF!</definedName>
    <definedName name="AREA1">#REF!</definedName>
    <definedName name="AREA12" localSheetId="0">#REF!</definedName>
    <definedName name="AREA12">#REF!</definedName>
    <definedName name="AREA34" localSheetId="0">#REF!</definedName>
    <definedName name="AREA34">#REF!</definedName>
    <definedName name="AREA38" localSheetId="0">#REF!</definedName>
    <definedName name="AREA38">#REF!</definedName>
    <definedName name="ARENA" localSheetId="0">#REF!</definedName>
    <definedName name="ARENA">#REF!</definedName>
    <definedName name="Arena_Fina">[17]Insumos!$B$17:$D$17</definedName>
    <definedName name="Arena_Gruesa_Lavada">[17]Insumos!$B$16:$D$16</definedName>
    <definedName name="ARENA_LAV_CLASIF">'[27]MATERIALES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_Triturada_y_Lavada___especial_para_hormigones">[17]Insumos!$B$14:$D$14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 localSheetId="0">#REF!</definedName>
    <definedName name="ARENAFINA">#REF!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[19]MATERIALES!$G$13</definedName>
    <definedName name="ARENAMINA" localSheetId="0">#REF!</definedName>
    <definedName name="ARENAMINA">#REF!</definedName>
    <definedName name="ARENAPAÑETE" localSheetId="0">#REF!</definedName>
    <definedName name="ARENAPAÑETE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QSA" localSheetId="0">#REF!</definedName>
    <definedName name="ARQSA">#REF!</definedName>
    <definedName name="arranque" localSheetId="0">'[16]Listado Equipos a utilizar'!#REF!</definedName>
    <definedName name="arranque">'[16]Listado Equipos a utilizar'!#REF!</definedName>
    <definedName name="as" localSheetId="0">'[30]M.O.'!#REF!</definedName>
    <definedName name="as">'[30]M.O.'!#REF!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YCARP" localSheetId="0">[20]INS!#REF!</definedName>
    <definedName name="AYCARP">[20]INS!#REF!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[19]OBRAMANO!$F$67</definedName>
    <definedName name="b" localSheetId="0">[31]ADDENDA!#REF!</definedName>
    <definedName name="b">[31]ADDENDA!#REF!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Granito_40x40____Linea_de_Lujo_Color">[17]Insumos!$B$26:$D$26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[9]analisis!$G$2860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thsrty" localSheetId="0">#REF!</definedName>
    <definedName name="bbthsrty">#REF!</definedName>
    <definedName name="be" localSheetId="0">#REF!</definedName>
    <definedName name="be">#REF!</definedName>
    <definedName name="BENEFICIOS" localSheetId="0">#REF!</definedName>
    <definedName name="BENEFICIOS">#REF!</definedName>
    <definedName name="Bidet_Royal____Aparato" localSheetId="0">[3]Insumos!#REF!</definedName>
    <definedName name="Bidet_Royal____Aparato">[3]Insumos!#REF!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6">'[29]anal term'!$G$251</definedName>
    <definedName name="block.8.bnp.20">'[32]Ana. blocks y termin.'!$D$6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 localSheetId="0">#REF!</definedName>
    <definedName name="BLOCK10">#REF!</definedName>
    <definedName name="BLOCK12" localSheetId="0">#REF!</definedName>
    <definedName name="BLOCK12">#REF!</definedName>
    <definedName name="block4" localSheetId="0">#REF!</definedName>
    <definedName name="block4">#REF!</definedName>
    <definedName name="BLOCK4RUST" localSheetId="0">#REF!</definedName>
    <definedName name="BLOCK4RUST">#REF!</definedName>
    <definedName name="BLOCK5" localSheetId="0">#REF!</definedName>
    <definedName name="BLOCK5">#REF!</definedName>
    <definedName name="BLOCK6" localSheetId="0">#REF!</definedName>
    <definedName name="BLOCK6">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#REF!</definedName>
    <definedName name="block8">#REF!</definedName>
    <definedName name="BLOCK820" localSheetId="0">#REF!</definedName>
    <definedName name="BLOCK820">#REF!</definedName>
    <definedName name="BLOCK820CLLENAS" localSheetId="0">#REF!</definedName>
    <definedName name="BLOCK820CLLENAS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RUST" localSheetId="0">#REF!</definedName>
    <definedName name="BLOCK8RUST">#REF!</definedName>
    <definedName name="BLOCKCA" localSheetId="0">#REF!</definedName>
    <definedName name="BLOCKCA">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CKORNAMENTAL" localSheetId="0">#REF!</definedName>
    <definedName name="BLOCKORNAMENTAL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4">[17]Insumos!$B$21:$D$21</definedName>
    <definedName name="Bloques_de_6">[17]Insumos!$B$22:$D$22</definedName>
    <definedName name="Bloques_de_8">[17]Insumos!$B$23:$D$23</definedName>
    <definedName name="bloques4" localSheetId="0">[19]MATERIALES!#REF!</definedName>
    <definedName name="bloques4">[19]MATERIALES!#REF!</definedName>
    <definedName name="bloques6" localSheetId="0">[19]MATERIALES!#REF!</definedName>
    <definedName name="bloques6">[19]MATERIALES!#REF!</definedName>
    <definedName name="bloques8" localSheetId="0">[19]MATERIALES!#REF!</definedName>
    <definedName name="bloques8">[19]MATERIALES!#REF!</definedName>
    <definedName name="BOMBA" localSheetId="0">#REF!</definedName>
    <definedName name="BOMBA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horm" localSheetId="0">#REF!</definedName>
    <definedName name="bombahorm">#REF!</definedName>
    <definedName name="BOMBILLAS_1500W">[33]INSU!$B$42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C.A1">'[34]Col.Amarre'!$J$9:$M$9,'[34]Col.Amarre'!$J$10:$R$10,'[34]Col.Amarre'!$AG$13:$AH$13,'[34]Col.Amarre'!$AJ$11:$AK$11,'[34]Col.Amarre'!$AP$13:$AQ$13,'[34]Col.Amarre'!$AR$11:$AS$11,'[34]Col.Amarre'!$D$16:$M$35,'[34]Col.Amarre'!$V$16:$AC$35</definedName>
    <definedName name="Borrar_Esc.">[34]Escalera!$J$9:$M$9,[34]Escalera!$J$10:$R$10,[34]Escalera!$AL$14:$AM$14,[34]Escalera!$AL$16:$AM$16,[34]Escalera!$I$16:$M$16,[34]Escalera!$B$19:$AE$32,[34]Escalera!$AN$19:$AQ$32</definedName>
    <definedName name="Borrar_Muros">[34]Muros!$W$15:$Z$15,[34]Muros!$AA$15:$AD$15,[34]Muros!$AF$13,[34]Muros!$K$20:$L$20,[34]Muros!$O$26:$P$26</definedName>
    <definedName name="Borrar_Precio">'[35]Cotz.'!$F$23:$F$800,'[35]Cotz.'!$K$280:$K$800</definedName>
    <definedName name="Borrar_V.C1">[36]qqVgas!$J$9:$M$9,[36]qqVgas!$J$10:$R$10,[36]qqVgas!$AJ$11:$AK$11,[36]qqVgas!$AR$11:$AS$11,[36]qqVgas!$AG$13:$AH$13,[36]qqVgas!$AP$13:$AQ$13,[36]qqVgas!$D$16:$AC$195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_de_Material">[17]Insumos!$B$27:$D$27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_de_Topografía__incluyendo_equipos">[17]Insumos!$B$148:$D$148</definedName>
    <definedName name="BRIGADATOPOGRAFICA">'[28]M.O.'!$C$9</definedName>
    <definedName name="BRIGADATOPOGRAFICA_6" localSheetId="0">#REF!</definedName>
    <definedName name="BRIGADATOPOGRAFICA_6">#REF!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VNBVNBV" localSheetId="0">'[37]M.O.'!#REF!</definedName>
    <definedName name="BVNBVNBV">'[37]M.O.'!#REF!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gas.gen" localSheetId="0">#REF!</definedName>
    <definedName name="c.gas.gen">#REF!</definedName>
    <definedName name="caballeteasbecto" localSheetId="0">[38]precios!#REF!</definedName>
    <definedName name="caballeteasbecto">[38]precios!#REF!</definedName>
    <definedName name="caballeteasbecto_8" localSheetId="0">#REF!</definedName>
    <definedName name="caballeteasbecto_8">#REF!</definedName>
    <definedName name="caballeteasbeto" localSheetId="0">[38]precios!#REF!</definedName>
    <definedName name="caballeteasbeto">[38]precios!#REF!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lo2">[29]Volumenes!$I$2234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'[23]O.M. y Salarios'!#REF!</definedName>
    <definedName name="cadeneros">'[23]O.M. y Salarios'!#REF!</definedName>
    <definedName name="CADOQUIN" localSheetId="0">#REF!</definedName>
    <definedName name="CADOQUIN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_Pomier____50_Lbs.">[17]Insumos!$B$29:$D$29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 localSheetId="0">#REF!</definedName>
    <definedName name="CALICHEB">#REF!</definedName>
    <definedName name="calle" localSheetId="0">#REF!</definedName>
    <definedName name="calle">#REF!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'[16]Listado Equipos a utilizar'!#REF!</definedName>
    <definedName name="camioncama">'[16]Listado Equipos a utilizar'!#REF!</definedName>
    <definedName name="camioneta" localSheetId="0">'[16]Listado Equipos a utilizar'!#REF!</definedName>
    <definedName name="camioneta">'[16]Listado Equipos a utilizar'!#REF!</definedName>
    <definedName name="CAMIONVOLTEO">[19]EQUIPOS!$I$19</definedName>
    <definedName name="CAN" localSheetId="0">[4]A!#REF!</definedName>
    <definedName name="CAN">[4]A!#REF!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[3]Sheet4!$C$1:$C$65536</definedName>
    <definedName name="cant5">[3]Sheet5!$C$1:$C$65536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0">#REF!</definedName>
    <definedName name="CANTO">#REF!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[19]OBRAMANO!$F$81</definedName>
    <definedName name="CAR.SOC">'[39]Cargas Sociales'!$G$23</definedName>
    <definedName name="CARACOL" localSheetId="0">'[28]M.O.'!#REF!</definedName>
    <definedName name="CARACOL">'[28]M.O.'!#REF!</definedName>
    <definedName name="CARANTEPECHO" localSheetId="0">'[28]M.O.'!#REF!</definedName>
    <definedName name="CARANTEPECHO">'[28]M.O.'!#REF!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'[28]M.O.'!#REF!</definedName>
    <definedName name="CARCOL30">'[28]M.O.'!#REF!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'[28]M.O.'!#REF!</definedName>
    <definedName name="CARCOL50">'[28]M.O.'!#REF!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51" localSheetId="0">'[28]M.O.'!#REF!</definedName>
    <definedName name="CARCOL51">'[28]M.O.'!#REF!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'[28]M.O.'!#REF!</definedName>
    <definedName name="CARCOLAMARRE">'[28]M.O.'!#REF!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 localSheetId="0">#REF!</definedName>
    <definedName name="CARETEO">#REF!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'[16]Listado Equipos a utilizar'!#REF!</definedName>
    <definedName name="cargador">'[16]Listado Equipos a utilizar'!#REF!</definedName>
    <definedName name="CARGADORB">[40]EQUIPOS!$D$13</definedName>
    <definedName name="CARLOSAPLA" localSheetId="0">'[28]M.O.'!#REF!</definedName>
    <definedName name="CARLOSAPLA">'[28]M.O.'!#REF!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'[28]M.O.'!#REF!</definedName>
    <definedName name="CARLOSAVARIASAGUAS">'[28]M.O.'!#REF!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'[28]M.O.'!#REF!</definedName>
    <definedName name="CARMURO">'[28]M.O.'!#REF!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[20]INS!#REF!</definedName>
    <definedName name="CARP1">[20]INS!#REF!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[20]INS!#REF!</definedName>
    <definedName name="CARP2">[20]INS!#REF!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'[28]M.O.'!#REF!</definedName>
    <definedName name="CARPDINTEL">'[28]M.O.'!#REF!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.Columna.30.30">'[32]Costos Mano de Obra'!$O$71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intero_1ra">[41]MO!$C$21</definedName>
    <definedName name="Carpintero_2da">[41]MO!$C$20</definedName>
    <definedName name="CARPVIGA2040" localSheetId="0">'[28]M.O.'!#REF!</definedName>
    <definedName name="CARPVIGA2040">'[28]M.O.'!#REF!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'[28]M.O.'!#REF!</definedName>
    <definedName name="CARPVIGA3050">'[28]M.O.'!#REF!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'[28]M.O.'!#REF!</definedName>
    <definedName name="CARPVIGA3060">'[28]M.O.'!#REF!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'[28]M.O.'!#REF!</definedName>
    <definedName name="CARPVIGA4080">'[28]M.O.'!#REF!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'[28]M.O.'!#REF!</definedName>
    <definedName name="CARRAMPA">'[28]M.O.'!#REF!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" localSheetId="0">#REF!</definedName>
    <definedName name="CARRETILLA">#REF!</definedName>
    <definedName name="Carretilla____2_P3_______TIPO_JEEP" localSheetId="0">[3]Insumos!#REF!</definedName>
    <definedName name="Carretilla____2_P3_______TIPO_JEEP">[3]Insumos!#REF!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ABE" localSheetId="0">'[28]M.O.'!#REF!</definedName>
    <definedName name="CASABE">'[28]M.O.'!#REF!</definedName>
    <definedName name="CASABE_8" localSheetId="0">#REF!</definedName>
    <definedName name="CASABE_8">#REF!</definedName>
    <definedName name="CASBESTO" localSheetId="0">'[28]M.O.'!#REF!</definedName>
    <definedName name="CASBESTO">'[28]M.O.'!#REF!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cajo_Limpio">[17]Insumos!$B$13:$D$13</definedName>
    <definedName name="Cascajo_Sucio" localSheetId="0">[3]Insumos!#REF!</definedName>
    <definedName name="Cascajo_Sucio">[3]Insumos!#REF!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[19]EQUIPOS!$I$15</definedName>
    <definedName name="Cat950B">[19]EQUIPOS!$I$14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[20]INS!#REF!</definedName>
    <definedName name="CBLOCK10">[20]INS!#REF!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ll">'[42]LISTADO INSUMOS DEL 2000'!$I$29</definedName>
    <definedName name="cem">[11]Precio!$F$9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'[43]Insumos materiales'!$J$20</definedName>
    <definedName name="Cemento_1">#N/A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2">#N/A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Gris">[26]Materiales!$B$3</definedName>
    <definedName name="CEMENTO_GRIS_FDA">'[27]MATERIALES LISTADO'!$D$17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[19]MATERIALES!#REF!</definedName>
    <definedName name="cementoblanco">[19]MATERIALES!#REF!</definedName>
    <definedName name="CEMENTOG" localSheetId="0">#REF!</definedName>
    <definedName name="CEMENTOG">#REF!</definedName>
    <definedName name="cementogris">[19]MATERIALES!$G$17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N" localSheetId="0">#REF!</definedName>
    <definedName name="CEN">#REF!</definedName>
    <definedName name="cer20x203">'[29]anal term'!$G$958</definedName>
    <definedName name="ceramcr33" localSheetId="0">[19]MATERIALES!#REF!</definedName>
    <definedName name="ceramcr33">[19]MATERIALES!#REF!</definedName>
    <definedName name="ceramcriolla" localSheetId="0">[19]MATERIALES!#REF!</definedName>
    <definedName name="ceramcriolla">[19]MATERIALES!#REF!</definedName>
    <definedName name="Ceramica.Criolla.40.40">'[32]Insumos materiales'!$J$48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ámica_30x30_Pared">[17]Insumos!$B$35:$D$35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ámica_Italiana_Pared">[17]Insumos!$B$34:$D$34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[19]MATERIALES!#REF!</definedName>
    <definedName name="ceramicaitalia">[19]MATERIALES!#REF!</definedName>
    <definedName name="ceramicaitaliapared" localSheetId="0">[19]MATERIALES!#REF!</definedName>
    <definedName name="ceramicaitaliapared">[19]MATERIALES!#REF!</definedName>
    <definedName name="ceramicaitalipared" localSheetId="0">[19]MATERIALES!#REF!</definedName>
    <definedName name="ceramicaitalipared">[19]MATERIALES!#REF!</definedName>
    <definedName name="ceramicapared" localSheetId="0">#REF!</definedName>
    <definedName name="ceramicapared">#REF!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RTIFIC_DE_PAGO" localSheetId="0">#REF!</definedName>
    <definedName name="CERTIFIC_DE_PAGO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'[23]Resumen Precio Equipos'!$I$16</definedName>
    <definedName name="CG" localSheetId="0">#REF!</definedName>
    <definedName name="CG">#REF!</definedName>
    <definedName name="CHAZO">[33]INSU!$B$104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___Corte">[17]Insumos!$B$46:$D$46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[19]OBRAMANO!$F$79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'[16]Listado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UPAISJAGS" localSheetId="0">#REF!</definedName>
    <definedName name="CIUPAISJAGS">#REF!</definedName>
    <definedName name="CIUPAISPROY" localSheetId="0">#REF!</definedName>
    <definedName name="CIUPAISPROY">#REF!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_ACERO">[18]INSU!$D$130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[18]INSU!$D$131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_Corriente">[17]Insumos!$B$47:$D$47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>[44]INS!$D$767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 localSheetId="0">#REF!</definedName>
    <definedName name="coef.2">#REF!</definedName>
    <definedName name="coef.adm." localSheetId="0">#REF!</definedName>
    <definedName name="coef.adm.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BORA1" localSheetId="0">#REF!</definedName>
    <definedName name="COLABORA1">#REF!</definedName>
    <definedName name="COLABORA2" localSheetId="0">#REF!</definedName>
    <definedName name="COLABORA2">#REF!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_bloque_4x_8_x16_pulgs." localSheetId="0">#REF!</definedName>
    <definedName name="Coloc._bloque_4x_8_x16_pulgs.">#REF!</definedName>
    <definedName name="Coloc.Block.4">'[43]Costos Mano de Obra'!$O$38</definedName>
    <definedName name="Coloc.Block.6">'[32]Costos Mano de Obra'!$O$37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cblock6" localSheetId="0">#REF!</definedName>
    <definedName name="colocblock6">#REF!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aración" localSheetId="0">#REF!</definedName>
    <definedName name="Comparación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[19]EQUIPOS!$I$28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1" localSheetId="0">#REF!</definedName>
    <definedName name="CONTRA1">#REF!</definedName>
    <definedName name="CONTRA2" localSheetId="0">#REF!</definedName>
    <definedName name="CONTRA2">#REF!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0">#REF!</definedName>
    <definedName name="Conv.">#REF!</definedName>
    <definedName name="Conversion" localSheetId="0">#REF!</definedName>
    <definedName name="Conversion">#REF!</definedName>
    <definedName name="COPIA" localSheetId="0">[20]INS!#REF!</definedName>
    <definedName name="COPIA">[20]INS!#REF!</definedName>
    <definedName name="COPIA_8" localSheetId="0">#REF!</definedName>
    <definedName name="COPIA_8">#REF!</definedName>
    <definedName name="COPIAR_TODO" localSheetId="0">#REF!</definedName>
    <definedName name="COPIAR_TODO">#REF!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[9]analisis!$G$773</definedName>
    <definedName name="Corte_y_Bote_Material____C_E" localSheetId="0">[3]Insumos!#REF!</definedName>
    <definedName name="Corte_y_Bote_Material____C_E">[3]Insumos!#REF!</definedName>
    <definedName name="CORTEEQUIPO" localSheetId="0">#REF!</definedName>
    <definedName name="CORTEEQUIPO">#REF!</definedName>
    <definedName name="costo">'[45]Calculo de armaduras.'!$V$32:$V$58</definedName>
    <definedName name="costocapataz" localSheetId="0">#REF!</definedName>
    <definedName name="costocapataz">#REF!</definedName>
    <definedName name="costoobrero" localSheetId="0">#REF!</definedName>
    <definedName name="costoobrero">#REF!</definedName>
    <definedName name="costoobrerosen" localSheetId="0">#REF!</definedName>
    <definedName name="costoobrerosen">#REF!</definedName>
    <definedName name="costotecesp" localSheetId="0">#REF!</definedName>
    <definedName name="costotecesp">#REF!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PANEL" localSheetId="0">#REF!</definedName>
    <definedName name="CPANEL">#REF!</definedName>
    <definedName name="cprestamo">[40]EQUIPOS!$D$27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" localSheetId="0">[31]ADDENDA!#REF!</definedName>
    <definedName name="cuadro">[31]ADDENDA!#REF!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" localSheetId="0">#REF!</definedName>
    <definedName name="CUB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" localSheetId="0">[46]Presup.!#REF!</definedName>
    <definedName name="CV">[46]Presup.!#REF!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'[28]M.O.'!#REF!</definedName>
    <definedName name="CZINC">'[28]M.O.'!#REF!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#REF!</definedName>
    <definedName name="D">#REF!</definedName>
    <definedName name="D_2">#N/A</definedName>
    <definedName name="D_3">#N/A</definedName>
    <definedName name="D7H">[19]EQUIPOS!$I$9</definedName>
    <definedName name="D8K">[19]EQUIPOS!$I$8</definedName>
    <definedName name="d8r" localSheetId="0">'[16]Listado Equipos a utilizar'!#REF!</definedName>
    <definedName name="d8r">'[16]Listado Equipos a utilizar'!#REF!</definedName>
    <definedName name="D8T">'[23]Resumen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moliciones">'[45]Calculo de armaduras.'!$W$28:$W$75</definedName>
    <definedName name="derop" localSheetId="0">'[30]M.O.'!#REF!</definedName>
    <definedName name="derop">'[30]M.O.'!#REF!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_Blanco">[17]Insumos!$B$50:$D$50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[3]Insumos!#REF!</definedName>
    <definedName name="Desagüe_de_piso_de_2______INST.">[3]Insumos!#REF!</definedName>
    <definedName name="Desagüe_de_techo_de_3" localSheetId="0">[3]Insumos!#REF!</definedName>
    <definedName name="Desagüe_de_techo_de_3">[3]Insumos!#REF!</definedName>
    <definedName name="Desagüe_de_techo_de_4" localSheetId="0">[3]Insumos!#REF!</definedName>
    <definedName name="Desagüe_de_techo_de_4">[3]Insumos!#REF!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[18]MO!$B$256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ACE1" localSheetId="0">#REF!</definedName>
    <definedName name="DESPACE1">#REF!</definedName>
    <definedName name="DESPACE2" localSheetId="0">#REF!</definedName>
    <definedName name="DESPACE2">#REF!</definedName>
    <definedName name="DESPACEMALLA" localSheetId="0">#REF!</definedName>
    <definedName name="DESPACEMALLA">#REF!</definedName>
    <definedName name="DESPCLA" localSheetId="0">#REF!</definedName>
    <definedName name="DESPCLA">#REF!</definedName>
    <definedName name="DESPISO2CONTRA" localSheetId="0">#REF!</definedName>
    <definedName name="DESPISO2CONTRA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PMAD1" localSheetId="0">#REF!</definedName>
    <definedName name="DESPMAD1">#REF!</definedName>
    <definedName name="DESPMAD2" localSheetId="0">#REF!</definedName>
    <definedName name="DESPMAD2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etech3">'[29]Ana-Sanit.'!$F$552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esel" localSheetId="0">[3]Insumos!#REF!</definedName>
    <definedName name="Diesel">[3]Insumos!#REF!</definedName>
    <definedName name="DINTEL">'[29]Anal. horm.'!$F$1139</definedName>
    <definedName name="DIOS" localSheetId="0">#REF!</definedName>
    <definedName name="DIOS">#REF!</definedName>
    <definedName name="DIRJAGS" localSheetId="0">#REF!</definedName>
    <definedName name="DIRJAGS">#REF!</definedName>
    <definedName name="DIRPROY" localSheetId="0">#REF!</definedName>
    <definedName name="DIRPROY">#REF!</definedName>
    <definedName name="DISTAGUAYMOCONTRA" localSheetId="0">#REF!</definedName>
    <definedName name="DISTAGUAYMOCONTR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'[16]Listado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onatelo" localSheetId="0">[47]INS!#REF!</definedName>
    <definedName name="donatelo">[47]INS!#REF!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'[23]Resumen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YNACA25">[19]EQUIPOS!$I$13</definedName>
    <definedName name="e" localSheetId="0">#REF!</definedName>
    <definedName name="e">#REF!</definedName>
    <definedName name="e214bft" localSheetId="0">'[16]Listado Equipos a utilizar'!#REF!</definedName>
    <definedName name="e214bft">'[16]Listado Equipos a utilizar'!#REF!</definedName>
    <definedName name="e320b" localSheetId="0">'[16]Listado Equipos a utilizar'!#REF!</definedName>
    <definedName name="e320b">'[16]Listado Equipos a utilizar'!#REF!</definedName>
    <definedName name="egfrrf" localSheetId="0">#REF!</definedName>
    <definedName name="egfrrf">#REF!</definedName>
    <definedName name="el_mano_obra">'[48]Los Ángeles (Fase II)'!$A$749:$F$802</definedName>
    <definedName name="el_no_al_printer">'[48]Los Ángeles (Fase II)'!$A$2171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izabeth" localSheetId="0">#REF!</definedName>
    <definedName name="elizabeth">#REF!</definedName>
    <definedName name="EMAILARQSA" localSheetId="0">#REF!</definedName>
    <definedName name="EMAILARQSA">#REF!</definedName>
    <definedName name="EMAILJAGS" localSheetId="0">#REF!</definedName>
    <definedName name="EMAILJAGS">#REF!</definedName>
    <definedName name="EMERGE" localSheetId="0" hidden="1">'[24]ANALISIS STO DGO'!#REF!</definedName>
    <definedName name="EMERGE" hidden="1">'[24]ANALISIS STO DGO'!#REF!</definedName>
    <definedName name="EMERGENCY" localSheetId="0" hidden="1">'[24]ANALISIS STO DGO'!#REF!</definedName>
    <definedName name="EMERGENCY" hidden="1">'[24]ANALISIS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CONACEROYMALLACONTRA" localSheetId="0">#REF!</definedName>
    <definedName name="EMPINTCONACEROYMALLACONTR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" localSheetId="0">#REF!</definedName>
    <definedName name="ENC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>[18]MO!$B$247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'[16]Listado Equipos a utilizar'!#REF!</definedName>
    <definedName name="eqacero">'[16]Listado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R" localSheetId="0">[21]A!#REF!</definedName>
    <definedName name="ER">[21]A!#REF!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s_Granito_Fondo_Blanco____Incl._H_y_C_H" localSheetId="0">[3]Insumos!#REF!</definedName>
    <definedName name="Escalones_Granito_Fondo_Blanco____Incl._H_y_C_H">[3]Insumos!#REF!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GRA23C" localSheetId="0">#REF!</definedName>
    <definedName name="ESCGRA23C">#REF!</definedName>
    <definedName name="ESCGRA23G" localSheetId="0">#REF!</definedName>
    <definedName name="ESCGRA23G">#REF!</definedName>
    <definedName name="ESCGRABOTB" localSheetId="0">#REF!</definedName>
    <definedName name="ESCGRABOTB">#REF!</definedName>
    <definedName name="ESCGRABOTC" localSheetId="0">#REF!</definedName>
    <definedName name="ESCGRABOTC">#REF!</definedName>
    <definedName name="ESCGRAFB">[29]UASD!$F$3512</definedName>
    <definedName name="ESCMARAGLPR" localSheetId="0">'[49]analisis unitarios'!#REF!</definedName>
    <definedName name="ESCMARAGLPR">'[49]analisis unitarios'!#REF!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'[16]Listado Equipos a utilizar'!#REF!</definedName>
    <definedName name="escobillones">'[16]Listado Equipos a utilizar'!#REF!</definedName>
    <definedName name="ESCSUPCHAB" localSheetId="0">#REF!</definedName>
    <definedName name="ESCSUPCHAB">#REF!</definedName>
    <definedName name="ESCSUPCHAC" localSheetId="0">#REF!</definedName>
    <definedName name="ESCSUPCHAC">#REF!</definedName>
    <definedName name="ESCVIBB" localSheetId="0">#REF!</definedName>
    <definedName name="ESCVIBB">#REF!</definedName>
    <definedName name="ESCVIBC" localSheetId="0">#REF!</definedName>
    <definedName name="ESCVIBC">#REF!</definedName>
    <definedName name="ESCVIBG" localSheetId="0">#REF!</definedName>
    <definedName name="ESCVIBG">#REF!</definedName>
    <definedName name="Eslingas" localSheetId="0">#REF!</definedName>
    <definedName name="Eslingas">#REF!</definedName>
    <definedName name="Eslingas_2">#N/A</definedName>
    <definedName name="Eslingas_3">#N/A</definedName>
    <definedName name="espesor">'[50]Calculo de armaduras.'!$X$8:$X$10</definedName>
    <definedName name="espesor2">'[50]Calculo de armaduras.'!$X$8:$X$12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bo">'[50]Calculo de armaduras.'!$W$8:$W$14</definedName>
    <definedName name="ESTRUCTMET" localSheetId="0">#REF!</definedName>
    <definedName name="ESTRUCTMET">#REF!</definedName>
    <definedName name="ex320b" localSheetId="0">'[16]Listado Equipos a utilizar'!#REF!</definedName>
    <definedName name="ex320b">'[16]Listado Equipos a utilizar'!#REF!</definedName>
    <definedName name="exc." localSheetId="0">#REF!</definedName>
    <definedName name="exc.">#REF!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a_mano" localSheetId="0">#REF!</definedName>
    <definedName name="Excavación_a_mano">#REF!</definedName>
    <definedName name="Excavación_Tierra___AM">[17]Insumos!$B$134:$D$134</definedName>
    <definedName name="excavadora" localSheetId="0">'[16]Listado Equipos a utilizar'!#REF!</definedName>
    <definedName name="excavadora">'[16]Listado Equipos a utilizar'!#REF!</definedName>
    <definedName name="excavadora235">[19]EQUIPOS!$I$16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 localSheetId="0">#REF!</definedName>
    <definedName name="EXCRCOM3">#REF!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[31]ADDENDA!#REF!</definedName>
    <definedName name="expl">[31]ADDENDA!#REF!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T" localSheetId="0">#REF!</definedName>
    <definedName name="FACT">#REF!</definedName>
    <definedName name="factor" localSheetId="0">#REF!</definedName>
    <definedName name="factor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dcementogris" localSheetId="0">#REF!</definedName>
    <definedName name="fdcementogris">#REF!</definedName>
    <definedName name="fe" localSheetId="0">#REF!</definedName>
    <definedName name="fe">#REF!</definedName>
    <definedName name="fe." localSheetId="0">#REF!</definedName>
    <definedName name="fe.">#REF!</definedName>
    <definedName name="FEa">'[51]V.Tierras A'!$D$9</definedName>
    <definedName name="FECHA" localSheetId="0">#REF!</definedName>
    <definedName name="FECHA">#REF!</definedName>
    <definedName name="FECHACREACION" localSheetId="0">#REF!</definedName>
    <definedName name="FECHACREACION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INC">'[29]anal term'!$F$1794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RMALETA" localSheetId="0">#REF!</definedName>
    <definedName name="FORMALETA">#REF!</definedName>
    <definedName name="FR" localSheetId="0">[4]A!#REF!</definedName>
    <definedName name="FR">[4]A!#REF!</definedName>
    <definedName name="FRAGUA" localSheetId="0">#REF!</definedName>
    <definedName name="FRAGUA">#REF!</definedName>
    <definedName name="FREG1HG" localSheetId="0">#REF!</definedName>
    <definedName name="FREG1HG">#REF!</definedName>
    <definedName name="FREG1PVCCPVC" localSheetId="0">#REF!</definedName>
    <definedName name="FREG1PVCCPVC">#REF!</definedName>
    <definedName name="FREG2HG" localSheetId="0">#REF!</definedName>
    <definedName name="FREG2HG">#REF!</definedName>
    <definedName name="FREG2PVCCPVC" localSheetId="0">#REF!</definedName>
    <definedName name="FREG2PVCCPVC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[52]FUNCION!$C$16</definedName>
    <definedName name="FZ" localSheetId="0">#REF!</definedName>
    <definedName name="FZ">#REF!</definedName>
    <definedName name="G" localSheetId="0">#REF!</definedName>
    <definedName name="G">#REF!</definedName>
    <definedName name="gabinetesandiroba">[53]INSUMOS!$F$303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PACAPLY">[29]Mat!$D$99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[20]INS!$D$561</definedName>
    <definedName name="GASOLINA_6" localSheetId="0">#REF!</definedName>
    <definedName name="GASOLINA_6">#REF!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 localSheetId="0">#REF!</definedName>
    <definedName name="glagua">#REF!</definedName>
    <definedName name="glpintura" localSheetId="0">#REF!</definedName>
    <definedName name="glpintura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A_LAV_CLASIF">'[27]MATERIALES LISTADO'!$D$10</definedName>
    <definedName name="GRADER12G">[19]EQUIPOS!$I$11</definedName>
    <definedName name="graderm" localSheetId="0">'[16]Listado Equipos a utilizar'!#REF!</definedName>
    <definedName name="graderm">'[16]Listado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_de_1_2__3_4__Clasificada" localSheetId="0">[3]Insumos!#REF!</definedName>
    <definedName name="Grava_de_1_2__3_4__Clasificada">[3]Insumos!#REF!</definedName>
    <definedName name="GRAVAL" localSheetId="0">#REF!</definedName>
    <definedName name="GRAVAL">#REF!</definedName>
    <definedName name="Gravilla" localSheetId="0">#REF!</definedName>
    <definedName name="Gravilla">#REF!</definedName>
    <definedName name="Gravilla_1_2__3_16__Clasificada" localSheetId="0">[3]Insumos!#REF!</definedName>
    <definedName name="Gravilla_1_2__3_16__Clasificada">[3]Insumos!#REF!</definedName>
    <definedName name="Gravilla_de_3_4__3_8__Clasificada" localSheetId="0">[3]Insumos!#REF!</definedName>
    <definedName name="Gravilla_de_3_4__3_8__Clasificada">[3]Insumos!#REF!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GT" localSheetId="0">#REF!</definedName>
    <definedName name="GT">#REF!</definedName>
    <definedName name="H" localSheetId="0">'[13]M.O.'!#REF!</definedName>
    <definedName name="H">'[13]M.O.'!#REF!</definedName>
    <definedName name="H240KG">'[54]anal term'!$G$1520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3040ENTRADAESTECONTRA" localSheetId="0">#REF!</definedName>
    <definedName name="HACOL3040ENTRADAESTECONTRA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EDCONTRA" localSheetId="0">#REF!</definedName>
    <definedName name="HAPEDCONTRA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VUELO10CONTRA" localSheetId="0">#REF!</definedName>
    <definedName name="HAVUELO10CONTRA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lo_de_Nylon">[17]Insumos!$B$69:$D$69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'[32]Ana. Horm mexc mort'!$D$70</definedName>
    <definedName name="horm.1.3">'[43]Ana. Horm mexc mort'!$D$53</definedName>
    <definedName name="horm.1.3.5">'[43]Ana. Horm mexc mort'!$D$61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'[44]HORM.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#REF!</definedName>
    <definedName name="HORM315">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ón_Industrial_180_Kg_cm2">[17]Insumos!$B$70:$D$70</definedName>
    <definedName name="Hormigón_Industrial_210_Kg_cm2">[55]Insumos!$B$71:$D$71</definedName>
    <definedName name="Hormigón_Industrial_210_Kg_cm2_1">[55]Insumos!$B$71:$D$71</definedName>
    <definedName name="Hormigón_Industrial_210_Kg_cm2_2">[55]Insumos!$B$71:$D$71</definedName>
    <definedName name="Hormigón_Industrial_210_Kg_cm2_3">[55]Insumos!$B$71:$D$71</definedName>
    <definedName name="Hormigón_Industrial_240_Kg_cm2" localSheetId="0">[3]Insumos!#REF!</definedName>
    <definedName name="Hormigón_Industrial_240_Kg_cm2">[3]Insumos!#REF!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" localSheetId="0">#REF!</definedName>
    <definedName name="hormigon240">#REF!</definedName>
    <definedName name="Hormigon240i" localSheetId="0">[19]MATERIALES!#REF!</definedName>
    <definedName name="Hormigon240i">[19]MATERIALES!#REF!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ormind210" localSheetId="0">#REF!</definedName>
    <definedName name="hormind210">#REF!</definedName>
    <definedName name="hwinche" localSheetId="0">#REF!</definedName>
    <definedName name="hwinche">#REF!</definedName>
    <definedName name="I" localSheetId="0">[4]A!#REF!</definedName>
    <definedName name="I">[4]A!#REF!</definedName>
    <definedName name="ilma" localSheetId="0">'[28]M.O.'!#REF!</definedName>
    <definedName name="ilma">'[28]M.O.'!#REF!</definedName>
    <definedName name="imocolocjuntas">[53]INSUMOS!$F$261</definedName>
    <definedName name="IMPERM." localSheetId="0">#REF!</definedName>
    <definedName name="IMPERM.">#REF!</definedName>
    <definedName name="IMPEST" localSheetId="0">#REF!</definedName>
    <definedName name="IMPEST">#REF!</definedName>
    <definedName name="impresion_2" localSheetId="0">[56]Directos!#REF!</definedName>
    <definedName name="impresion_2">[56]Directos!#REF!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MTEPLA">'[29]anal term'!$G$1279</definedName>
    <definedName name="INCREM" localSheetId="0">#REF!</definedName>
    <definedName name="INCREM">#REF!</definedName>
    <definedName name="ingeniera">'[30]M.O.'!$C$10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BCOPVC" localSheetId="0">#REF!</definedName>
    <definedName name="INOALARBCOPVC">#REF!</definedName>
    <definedName name="INOALARCOL" localSheetId="0">#REF!</definedName>
    <definedName name="INOALARCOL">#REF!</definedName>
    <definedName name="INOALARCOLPVC" localSheetId="0">#REF!</definedName>
    <definedName name="INOALARCOLPVC">#REF!</definedName>
    <definedName name="INOBCOSER" localSheetId="0">#REF!</definedName>
    <definedName name="INOBCOSER">#REF!</definedName>
    <definedName name="INOBCOSTAPASERPVC" localSheetId="0">#REF!</definedName>
    <definedName name="INOBCOSTAPASERPVC">#REF!</definedName>
    <definedName name="INOBCOTAPASER" localSheetId="0">#REF!</definedName>
    <definedName name="INOBCOTAPASER">#REF!</definedName>
    <definedName name="INOBCOTAPASERPVC" localSheetId="0">#REF!</definedName>
    <definedName name="INOBCOTAPASERPVC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HORMIGON_124">[57]HORM_MOR!$A$7:$D$7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 localSheetId="0">#REF!</definedName>
    <definedName name="ITBIS">#REF!</definedName>
    <definedName name="ITBS" localSheetId="0">#REF!</definedName>
    <definedName name="ITBS">#REF!</definedName>
    <definedName name="Item2">#N/A</definedName>
    <definedName name="iu" localSheetId="0">#REF!</definedName>
    <definedName name="iu">#REF!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" localSheetId="0">#REF!</definedName>
    <definedName name="J">#REF!</definedName>
    <definedName name="JAGS" localSheetId="0">#REF!</definedName>
    <definedName name="JAGS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jy" localSheetId="0">'[28]M.O.'!#REF!</definedName>
    <definedName name="jy">'[28]M.O.'!#REF!</definedName>
    <definedName name="k" localSheetId="0">'[28]M.O.'!#REF!</definedName>
    <definedName name="k">'[28]M.O.'!#REF!</definedName>
    <definedName name="kerosene" localSheetId="0">#REF!</definedName>
    <definedName name="kerosene">#REF!</definedName>
    <definedName name="khvf" localSheetId="0">#REF!</definedName>
    <definedName name="khvf">#REF!</definedName>
    <definedName name="kijop" localSheetId="0">#REF!</definedName>
    <definedName name="kijop">#REF!</definedName>
    <definedName name="Kilometro">[19]EQUIPOS!$I$25</definedName>
    <definedName name="komatsu" localSheetId="0">'[16]Listado Equipos a utilizar'!#REF!</definedName>
    <definedName name="komatsu">'[16]Listado Equipos a utilizar'!#REF!</definedName>
    <definedName name="L" localSheetId="0">#REF!</definedName>
    <definedName name="L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[33]INSU!$B$41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ENCILLO" localSheetId="0">#REF!</definedName>
    <definedName name="LAVADEROSENCILLO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1BCOPVC" localSheetId="0">#REF!</definedName>
    <definedName name="LAVGRA1BCOPVC">#REF!</definedName>
    <definedName name="LAVGRA2BCO" localSheetId="0">#REF!</definedName>
    <definedName name="LAVGRA2BCO">#REF!</definedName>
    <definedName name="LAVGRA2BCOPVC" localSheetId="0">#REF!</definedName>
    <definedName name="LAVGRA2BCOPVC">#REF!</definedName>
    <definedName name="LAVM1917BCO" localSheetId="0">#REF!</definedName>
    <definedName name="LAVM1917BCO">#REF!</definedName>
    <definedName name="LAVM1917BCOPVC" localSheetId="0">#REF!</definedName>
    <definedName name="LAVM1917BCOPVC">#REF!</definedName>
    <definedName name="LAVM1917COL" localSheetId="0">#REF!</definedName>
    <definedName name="LAVM1917COL">#REF!</definedName>
    <definedName name="LAVM1917COLPVC" localSheetId="0">#REF!</definedName>
    <definedName name="LAVM1917COLPVC">#REF!</definedName>
    <definedName name="LAVMOVABCO" localSheetId="0">#REF!</definedName>
    <definedName name="LAVMOVABCO">#REF!</definedName>
    <definedName name="LAVMOVABCOPVC" localSheetId="0">#REF!</definedName>
    <definedName name="LAVMOVABCOPVC">#REF!</definedName>
    <definedName name="LAVMOVACOL" localSheetId="0">#REF!</definedName>
    <definedName name="LAVMOVACOL">#REF!</definedName>
    <definedName name="LAVMOVACOLPVC" localSheetId="0">#REF!</definedName>
    <definedName name="LAVMOVACOLPVC">#REF!</definedName>
    <definedName name="LAVMSERBCO" localSheetId="0">#REF!</definedName>
    <definedName name="LAVMSERBCO">#REF!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 localSheetId="0">#REF!</definedName>
    <definedName name="lbalmbre18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[17]Insumos!$B$136:$D$136</definedName>
    <definedName name="Ligado_y_Vaciado_con_ligadora_y_Winche" localSheetId="0">[3]Insumos!#REF!</definedName>
    <definedName name="Ligado_y_Vaciado_con_ligadora_y_Winche">[3]Insumos!#REF!</definedName>
    <definedName name="Ligado_y_Vaciado_Hormigón_Industrial_____20_M3" localSheetId="0">[3]Insumos!#REF!</definedName>
    <definedName name="Ligado_y_Vaciado_Hormigón_Industrial_____20_M3">[3]Insumos!#REF!</definedName>
    <definedName name="Ligado_y_Vaciado_Hormigón_Industrial_____4_M3" localSheetId="0">[3]Insumos!#REF!</definedName>
    <definedName name="Ligado_y_Vaciado_Hormigón_Industrial_____4_M3">[3]Insumos!#REF!</definedName>
    <definedName name="Ligado_y_Vaciado_Hormigón_Industrial___10__20_M3" localSheetId="0">[3]Insumos!#REF!</definedName>
    <definedName name="Ligado_y_Vaciado_Hormigón_Industrial___10__20_M3">[3]Insumos!#REF!</definedName>
    <definedName name="Ligado_y_Vaciado_Hormigón_Industrial___4__10_M3" localSheetId="0">[3]Insumos!#REF!</definedName>
    <definedName name="Ligado_y_Vaciado_Hormigón_Industrial___4__10_M3">[3]Insumos!#REF!</definedName>
    <definedName name="ligadohormigon" localSheetId="0">[19]OBRAMANO!#REF!</definedName>
    <definedName name="ligadohormigon">[19]OBRAMANO!#REF!</definedName>
    <definedName name="ligadora" localSheetId="0">'[16]Listado Equipos a utilizar'!#REF!</definedName>
    <definedName name="ligadora">'[16]Listado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'[24]ANALISIS STO DGO'!#REF!</definedName>
    <definedName name="LINE" hidden="1">'[24]ANALISIS STO DGO'!#REF!</definedName>
    <definedName name="LINEA_DE_CONDUC">#N/A</definedName>
    <definedName name="LINEA_DE_CONDUC_6">NA()</definedName>
    <definedName name="lineout" localSheetId="0" hidden="1">'[24]ANALISIS STO DGO'!#REF!</definedName>
    <definedName name="lineout" hidden="1">'[24]ANALISIS STO DGO'!#REF!</definedName>
    <definedName name="Lista">'[50]Calculo de aceros'!$B$97:$B$106</definedName>
    <definedName name="LISTADO" localSheetId="0">#REF!</definedName>
    <definedName name="LISTADO">#REF!</definedName>
    <definedName name="Listelos_de_20_Cms_en_Baños">[17]Insumos!$B$44:$D$44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LMAS">'[50]Calculo de armaduras.'!$Y$32:$Y$91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etacriolla" localSheetId="0">#REF!</definedName>
    <definedName name="losetacriolla">#REF!</definedName>
    <definedName name="Losetas_30x30_Italianas___S_350" localSheetId="0">[3]Insumos!#REF!</definedName>
    <definedName name="Losetas_30x30_Italianas___S_350">[3]Insumos!#REF!</definedName>
    <definedName name="Losetas_33x33_Italianas____Granito_Rosa" localSheetId="0">[3]Insumos!#REF!</definedName>
    <definedName name="Losetas_33x33_Italianas____Granito_Rosa">[3]Insumos!#REF!</definedName>
    <definedName name="Losetas_de_Barro_exagonal_Grande_C_Transp." localSheetId="0">[3]Insumos!#REF!</definedName>
    <definedName name="Losetas_de_Barro_exagonal_Grande_C_Transp.">[3]Insumos!#REF!</definedName>
    <definedName name="Losetas_de_Barro_Feria_Grande_C_Transp." localSheetId="0">[3]Insumos!#REF!</definedName>
    <definedName name="Losetas_de_Barro_Feria_Grande_C_Transp.">[3]Insumos!#REF!</definedName>
    <definedName name="LUBRICANTE" localSheetId="0">#REF!</definedName>
    <definedName name="LUBRICANTE">#REF!</definedName>
    <definedName name="lubricantes">[58]Materiales!$K$15</definedName>
    <definedName name="LUZCENITAL" localSheetId="0">#REF!</definedName>
    <definedName name="LUZCENITAL">#REF!</definedName>
    <definedName name="LUZPARQEMT" localSheetId="0">#REF!</definedName>
    <definedName name="LUZPARQEMT">#REF!</definedName>
    <definedName name="m">[59]Insumos!$I$3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'[32]Costos Mano de Obra'!$O$52</definedName>
    <definedName name="M_O_Armadura_Columna">[17]Insumos!$B$78:$D$78</definedName>
    <definedName name="M_O_Armadura_Dintel_y_Viga">[17]Insumos!$B$79:$D$79</definedName>
    <definedName name="M_O_Cantos">[17]Insumos!$B$99:$D$99</definedName>
    <definedName name="M_O_Carpintero_2da._Categoría">[17]Insumos!$B$96:$D$96</definedName>
    <definedName name="M_O_Cerámica_Italiana_en_Pared">[17]Insumos!$B$102:$D$102</definedName>
    <definedName name="M_O_Colocación_Adoquines">[17]Insumos!$B$104:$D$104</definedName>
    <definedName name="M_O_Colocación_de_Bloques_de_4">[17]Insumos!$B$105:$D$105</definedName>
    <definedName name="M_O_Colocación_de_Bloques_de_6">[17]Insumos!$B$106:$D$106</definedName>
    <definedName name="M_O_Colocación_de_Bloques_de_8">[17]Insumos!$B$107:$D$107</definedName>
    <definedName name="M_O_Colocación_Listelos">[17]Insumos!$B$114:$D$114</definedName>
    <definedName name="M_O_Colocación_Piso_Cerámica_Criolla">[17]Insumos!$B$108:$D$108</definedName>
    <definedName name="M_O_Colocación_Piso_de_Granito_40_X_40">[17]Insumos!$B$111:$D$111</definedName>
    <definedName name="M_O_Colocación_Zócalos_de_Cerámica">[17]Insumos!$B$113:$D$113</definedName>
    <definedName name="M_O_Confección_de_Andamios">[17]Insumos!$B$115:$D$115</definedName>
    <definedName name="M_O_Construcción_Acera_Frotada_y_Violinada">[17]Insumos!$B$116:$D$116</definedName>
    <definedName name="M_O_Corte_y_Amarre_de_Varilla">[17]Insumos!$B$119:$D$119</definedName>
    <definedName name="M_O_Elaboración__Vaciado_y_Frotado_Losa_de_Piso" localSheetId="0">[3]Insumos!#REF!</definedName>
    <definedName name="M_O_Elaboración__Vaciado_y_Frotado_Losa_de_Piso">[3]Insumos!#REF!</definedName>
    <definedName name="M_O_Elaboración_Cámara_Inspección">[17]Insumos!$B$120:$D$120</definedName>
    <definedName name="M_O_Elaboración_Trampa_de_Grasa">[17]Insumos!$B$121:$D$121</definedName>
    <definedName name="M_O_Encofrado_y_Desenc._Muros_Cara" localSheetId="0">[3]Insumos!#REF!</definedName>
    <definedName name="M_O_Encofrado_y_Desenc._Muros_Cara">[3]Insumos!#REF!</definedName>
    <definedName name="M_O_Envarillado_de_Escalera">[17]Insumos!$B$81:$D$81</definedName>
    <definedName name="M_O_Fino_de_Techo_Inclinado">[17]Insumos!$B$83:$D$83</definedName>
    <definedName name="M_O_Fino_de_Techo_Plano">[17]Insumos!$B$84:$D$84</definedName>
    <definedName name="M_O_Fraguache" localSheetId="0">[3]Insumos!#REF!</definedName>
    <definedName name="M_O_Fraguache">[3]Insumos!#REF!</definedName>
    <definedName name="M_O_Goteros_Colgantes">[17]Insumos!$B$85:$D$85</definedName>
    <definedName name="M_O_Llenado_de_huecos">[17]Insumos!$B$86:$D$86</definedName>
    <definedName name="M_O_Maestro">[17]Insumos!$B$87:$D$87</definedName>
    <definedName name="M_O_Malla_Eléctro_Soldada" localSheetId="0">[3]Insumos!#REF!</definedName>
    <definedName name="M_O_Malla_Eléctro_Soldada">[3]Insumos!#REF!</definedName>
    <definedName name="M_O_Obrero_Ligado">[17]Insumos!$B$88:$D$88</definedName>
    <definedName name="M_O_Pañete_Maestreado_Exterior">[17]Insumos!$B$91:$D$91</definedName>
    <definedName name="M_O_Pañete_Maestreado_Interior">[17]Insumos!$B$92:$D$92</definedName>
    <definedName name="M_O_Preparación_del_Terreno">[17]Insumos!$B$94:$D$94</definedName>
    <definedName name="M_O_Quintal_Trabajado">[17]Insumos!$B$77:$D$77</definedName>
    <definedName name="M_O_Regado__Compactación__Mojado__Trasl.Mat.__A_M">[17]Insumos!$B$132:$D$132</definedName>
    <definedName name="M_O_Regado_Mojado_y_Apisonado____Material_Granular_y_Arena" localSheetId="0">[3]Insumos!#REF!</definedName>
    <definedName name="M_O_Regado_Mojado_y_Apisonado____Material_Granular_y_Arena">[3]Insumos!#REF!</definedName>
    <definedName name="M_O_Repello" localSheetId="0">[3]Insumos!#REF!</definedName>
    <definedName name="M_O_Repello">[3]Insumos!#REF!</definedName>
    <definedName name="M_O_Subida_de_Acero_para_Losa">[17]Insumos!$B$82:$D$82</definedName>
    <definedName name="M_O_Subida_de_Materiales">[17]Insumos!$B$95:$D$95</definedName>
    <definedName name="M_O_Técnico_Calificado">[17]Insumos!$B$149:$D$149</definedName>
    <definedName name="M_O_Zabaletas">[17]Insumos!$B$98:$D$98</definedName>
    <definedName name="m2ceramica" localSheetId="0">#REF!</definedName>
    <definedName name="m2ceramica">#REF!</definedName>
    <definedName name="m3arena" localSheetId="0">#REF!</definedName>
    <definedName name="m3arena">#REF!</definedName>
    <definedName name="m3arepanete" localSheetId="0">#REF!</definedName>
    <definedName name="m3arepanete">#REF!</definedName>
    <definedName name="m3grava" localSheetId="0">#REF!</definedName>
    <definedName name="m3grava">#REF!</definedName>
    <definedName name="MA">'[28]M.O.'!$C$10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_P2">[18]INSU!$D$132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 localSheetId="0">#REF!</definedName>
    <definedName name="MADERAC">#REF!</definedName>
    <definedName name="MADMU">[54]Jornal!$D$134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[20]INS!#REF!</definedName>
    <definedName name="MAESTROCARP">[20]INS!#REF!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" localSheetId="0">#REF!</definedName>
    <definedName name="MANO_DE_OBRA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.puerta" localSheetId="0">#REF!</definedName>
    <definedName name="mante.puerta">#REF!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NTTRANSITO">[60]MANT.TRANSITO!$H$27</definedName>
    <definedName name="maquito" localSheetId="0">'[16]Listado Equipos a utilizar'!#REF!</definedName>
    <definedName name="maquito">'[16]Listado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[3]Insumos!#REF!</definedName>
    <definedName name="Marcos_de_Pino_Americano">[3]Insumos!#REF!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[3]Insumos!#REF!</definedName>
    <definedName name="Material_Base">[3]Insumos!#REF!</definedName>
    <definedName name="Material_Granular____Cascajo_T_Yubazo" localSheetId="0">[3]Insumos!#REF!</definedName>
    <definedName name="Material_Granular____Cascajo_T_Yubazo">[3]Insumos!#REF!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ERIALES" localSheetId="0">#REF!</definedName>
    <definedName name="MATERIALES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DESFB23">[29]Mat!$D$62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KLLL" localSheetId="0">#REF!</definedName>
    <definedName name="MKLLL">#REF!</definedName>
    <definedName name="mlzocalo" localSheetId="0">#REF!</definedName>
    <definedName name="mlzocalo">#REF!</definedName>
    <definedName name="mo.cer.pared" localSheetId="0">#REF!</definedName>
    <definedName name="mo.cer.pared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[18]MO!$B$612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">[54]Jornal!$D$178</definedName>
    <definedName name="MOACERA" localSheetId="0">#REF!</definedName>
    <definedName name="MOACERA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altaresitencia" localSheetId="0">#REF!</definedName>
    <definedName name="moaceroaltaresitencia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[3]Insumos!#REF!</definedName>
    <definedName name="Mojado_en_Compactación_con_equipo">[3]Insumos!#REF!</definedName>
    <definedName name="MOJO">[61]MOJornal!$A$7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 localSheetId="0">#REF!</definedName>
    <definedName name="mopintura">#REF!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[20]INS!#REF!</definedName>
    <definedName name="MOPISOCERAMICA">[20]INS!#REF!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 localSheetId="0">#REF!</definedName>
    <definedName name="morfraguache">#REF!</definedName>
    <definedName name="morpanete" localSheetId="0">#REF!</definedName>
    <definedName name="morpanete">#REF!</definedName>
    <definedName name="mortero.1.4.pañete">'[32]Ana. Horm mexc mort'!$D$85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aico_Fondo_Blanco_30x30____Corriente" localSheetId="0">[3]Insumos!#REF!</definedName>
    <definedName name="Mosaico_Fondo_Blanco_30x30____Corriente">[3]Insumos!#REF!</definedName>
    <definedName name="mosbotichinorojo" localSheetId="0">#REF!</definedName>
    <definedName name="mosbotichinorojo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TRAMPA" localSheetId="0">#REF!</definedName>
    <definedName name="MOTRAMPA">#REF!</definedName>
    <definedName name="MOV_7" localSheetId="0">'[62]mov. de tierra'!#REF!</definedName>
    <definedName name="MOV_7">'[62]mov. de tierra'!#REF!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TG">'[63]m.t C'!$I$18</definedName>
    <definedName name="MULTI" localSheetId="0">[4]A!#REF!</definedName>
    <definedName name="MULTI">[4]A!#REF!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V" localSheetId="0">[46]Presup.!#REF!</definedName>
    <definedName name="MV">[46]Presup.!#REF!</definedName>
    <definedName name="MZNATILLA" localSheetId="0">#REF!</definedName>
    <definedName name="MZNATILLA">#REF!</definedName>
    <definedName name="n" localSheetId="0">#REF!</definedName>
    <definedName name="n">#REF!</definedName>
    <definedName name="NADA" localSheetId="0">[64]Insumos!#REF!</definedName>
    <definedName name="NADA">[64]Insumos!#REF!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TILLA" localSheetId="0">#REF!</definedName>
    <definedName name="NATILL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[64]Insumos!#REF!</definedName>
    <definedName name="NINGUNA">[64]Insumos!#REF!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'[16]Listado Equipos a utilizar'!#REF!</definedName>
    <definedName name="nissan">'[16]Listado Equipos a utilizar'!#REF!</definedName>
    <definedName name="No_al_Printer" localSheetId="0">#REF!</definedName>
    <definedName name="No_al_Printer">#REF!</definedName>
    <definedName name="NUEVA" localSheetId="0">#REF!</definedName>
    <definedName name="NUEVA">#REF!</definedName>
    <definedName name="num.meses" localSheetId="0">#REF!</definedName>
    <definedName name="num.meses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brero_Dia">[25]MO!$C$11</definedName>
    <definedName name="Obrero_Hr">[65]MO!$D$11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'[23]O.M. y Salarios'!#REF!</definedName>
    <definedName name="omencofrado">'[23]O.M. y Salarios'!#REF!</definedName>
    <definedName name="OP" localSheetId="0">[4]A!#REF!</definedName>
    <definedName name="OP">[4]A!#REF!</definedName>
    <definedName name="opala">[58]Salarios!$D$16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[19]OBRAMANO!$F$74</definedName>
    <definedName name="operadorpala">[19]OBRAMANO!$F$72</definedName>
    <definedName name="operadorretro">[19]OBRAMANO!$F$77</definedName>
    <definedName name="operadorrodillo">[19]OBRAMANO!$F$75</definedName>
    <definedName name="operadortractor">[19]OBRAMANO!$F$76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[44]SALARIOS!$C$10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 localSheetId="0">#REF!</definedName>
    <definedName name="ORIPEQBCO">#REF!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[58]Salarios!$D$14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[66]peso!#REF!</definedName>
    <definedName name="p">[66]peso!#REF!</definedName>
    <definedName name="P.U." localSheetId="0">#REF!</definedName>
    <definedName name="P.U.">#REF!</definedName>
    <definedName name="P.U.Amercoat_385ASA">[67]Insumos!$E$15</definedName>
    <definedName name="P.U.Amercoat_385ASA_2">#N/A</definedName>
    <definedName name="P.U.Amercoat_385ASA_3">#N/A</definedName>
    <definedName name="P.U.Dimecote9">[67]Insumos!$E$13</definedName>
    <definedName name="P.U.Dimecote9_2">#N/A</definedName>
    <definedName name="P.U.Dimecote9_3">#N/A</definedName>
    <definedName name="P.U.Thinner1000">[67]Insumos!$E$12</definedName>
    <definedName name="P.U.Thinner1000_2">#N/A</definedName>
    <definedName name="P.U.Thinner1000_3">#N/A</definedName>
    <definedName name="P.U.Urethane_Acrilico">[67]Insumos!$E$17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a_Tramotina" localSheetId="0">[3]Insumos!#REF!</definedName>
    <definedName name="Pala_Tramotina">[3]Insumos!#REF!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MAEXT">[29]UASD!$F$3329</definedName>
    <definedName name="PAMAINT">[29]UASD!$F$3320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12CONTRA" localSheetId="0">#REF!</definedName>
    <definedName name="PANEL612CONTRA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a">'[51]V.Tierras A'!$D$7</definedName>
    <definedName name="PDUCHA" localSheetId="0">#REF!</definedName>
    <definedName name="PDUCHA">#REF!</definedName>
    <definedName name="Peon" localSheetId="0">#REF!</definedName>
    <definedName name="Peon">#REF!</definedName>
    <definedName name="Peon_1">[18]MO!$B$11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[33]MO!$B$11</definedName>
    <definedName name="PEONCARP" localSheetId="0">[20]INS!#REF!</definedName>
    <definedName name="PEONCARP">[20]INS!#REF!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" localSheetId="0">#REF!</definedName>
    <definedName name="Peones">#REF!</definedName>
    <definedName name="Peones_2">#N/A</definedName>
    <definedName name="Peones_3">#N/A</definedName>
    <definedName name="PERFIL_CUADRADO_34">[33]INSU!$B$91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ACRINT">[29]UASD!$F$3554</definedName>
    <definedName name="PICER">[29]UASD!$F$3459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" localSheetId="0">#REF!</definedName>
    <definedName name="pie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de_Río" localSheetId="0">[3]Insumos!#REF!</definedName>
    <definedName name="Piedra_de_Río">[3]Insumos!#REF!</definedName>
    <definedName name="PIEDRA_GAVIONE_M3">'[27]MATERIALES LISTADO'!$D$12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_para_Encache" localSheetId="0">[3]Insumos!#REF!</definedName>
    <definedName name="Piedra_para_Encache">[3]Insumos!#REF!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acrext2">'[29]anal term'!$G$1219</definedName>
    <definedName name="PINO">[44]INS!$D$770</definedName>
    <definedName name="Pino_Bruto_Americano">[17]Insumos!$B$75:$D$75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AME">[54]Mat!$D$46</definedName>
    <definedName name="pinobruto">[19]MATERIALES!$G$33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[33]INSU!$B$103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CLAGRIS" localSheetId="0">#REF!</definedName>
    <definedName name="PISOADOCLAGRIS">#REF!</definedName>
    <definedName name="PISOADOCLAQUEM" localSheetId="0">#REF!</definedName>
    <definedName name="PISOADOCLAQUEM">#REF!</definedName>
    <definedName name="PISOADOCLAROJO" localSheetId="0">#REF!</definedName>
    <definedName name="PISOADOCLAROJO">#REF!</definedName>
    <definedName name="PISOADOCOLGRIS" localSheetId="0">#REF!</definedName>
    <definedName name="PISOADOCOLGRIS">#REF!</definedName>
    <definedName name="PISOADOCOLROJO" localSheetId="0">#REF!</definedName>
    <definedName name="PISOADOCOLROJO">#REF!</definedName>
    <definedName name="PISOADOMEDGRIS" localSheetId="0">#REF!</definedName>
    <definedName name="PISOADOMEDGRIS">#REF!</definedName>
    <definedName name="PISOADOMEDQUEM" localSheetId="0">#REF!</definedName>
    <definedName name="PISOADOMEDQUEM">#REF!</definedName>
    <definedName name="PISOADOMEDROJO" localSheetId="0">#REF!</definedName>
    <definedName name="PISOADOMEDROJO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BOTI4040BCO" localSheetId="0">#REF!</definedName>
    <definedName name="PISOGRABOTI4040BCO">#REF!</definedName>
    <definedName name="PISOGRABOTI4040COL" localSheetId="0">#REF!</definedName>
    <definedName name="PISOGRABOTI4040COL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 localSheetId="0">[21]A!#REF!</definedName>
    <definedName name="PL">[21]A!#REF!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[33]INSU!$B$90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[20]INS!$D$563</definedName>
    <definedName name="PLIGADORA2_6" localSheetId="0">#REF!</definedName>
    <definedName name="PLIGADORA2_6">#REF!</definedName>
    <definedName name="plmadera1x4" localSheetId="0">#REF!</definedName>
    <definedName name="plmadera1x4">#REF!</definedName>
    <definedName name="plmadera2x4" localSheetId="0">#REF!</definedName>
    <definedName name="plmadera2x4">#REF!</definedName>
    <definedName name="plmadera4x4" localSheetId="0">#REF!</definedName>
    <definedName name="plmadera4x4">#REF!</definedName>
    <definedName name="PLOMERO" localSheetId="0">[20]INS!#REF!</definedName>
    <definedName name="PLOMERO">[20]INS!#REF!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[20]INS!#REF!</definedName>
    <definedName name="PLOMEROAYUDANTE">[20]INS!#REF!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[20]INS!#REF!</definedName>
    <definedName name="PLOMEROOFICIAL">[20]INS!#REF!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">[54]Mat!$D$49</definedName>
    <definedName name="PLYWOOD" localSheetId="0">#REF!</definedName>
    <definedName name="PLYWOOD">#REF!</definedName>
    <definedName name="PLYWOOD_34_2CARAS">[18]INSU!$D$133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" localSheetId="0">[4]A!#REF!</definedName>
    <definedName name="PM">[4]A!#REF!</definedName>
    <definedName name="pmadera2162" localSheetId="0">[38]precios!#REF!</definedName>
    <definedName name="pmadera2162">[38]precios!#REF!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">[68]PRESUPUESTO!$O$9:$O$236</definedName>
    <definedName name="porcentaje" localSheetId="0">[69]Presupuesto!#REF!</definedName>
    <definedName name="porcentaje">[69]Presupuesto!#REF!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" localSheetId="0">[4]A!#REF!</definedName>
    <definedName name="PP">[4]A!#REF!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FASE_I" localSheetId="0">#REF!</definedName>
    <definedName name="PRE_FASE_I">#REF!</definedName>
    <definedName name="PRE_FASE_I_II" localSheetId="0">#REF!</definedName>
    <definedName name="PRE_FASE_I_II">#REF!</definedName>
    <definedName name="PRE_FASE_II" localSheetId="0">#REF!</definedName>
    <definedName name="PRE_FASE_II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[71]Precios!$A$4:$F$1576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modificado" localSheetId="0">#REF!</definedName>
    <definedName name="premodificado">#REF!</definedName>
    <definedName name="PREPARARPISO" localSheetId="0">#REF!</definedName>
    <definedName name="PREPARARPISO">#REF!</definedName>
    <definedName name="PRESUPUESTO">#N/A</definedName>
    <definedName name="PRESUPUESTO_6">NA()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OJJJ" localSheetId="0">#REF!</definedName>
    <definedName name="PRESUPUESTOJJJ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P" localSheetId="0">#REF!</definedName>
    <definedName name="PROP">#REF!</definedName>
    <definedName name="PROY" localSheetId="0">#REF!</definedName>
    <definedName name="PROY">#REF!</definedName>
    <definedName name="Proyecto" localSheetId="0">#REF!</definedName>
    <definedName name="Proyecto">#REF!</definedName>
    <definedName name="prticos" localSheetId="0">[72]peso!#REF!</definedName>
    <definedName name="prticos">[72]peso!#REF!</definedName>
    <definedName name="prticos_2">#N/A</definedName>
    <definedName name="prticos_3">#N/A</definedName>
    <definedName name="Prueba_en_Compactación_con_equipo" localSheetId="0">[3]Insumos!#REF!</definedName>
    <definedName name="Prueba_en_Compactación_con_equipo">[3]Insumos!#REF!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FRANROBLE" localSheetId="0">#REF!</definedName>
    <definedName name="PTAFRANROBLE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CORROBLE" localSheetId="0">#REF!</definedName>
    <definedName name="PTAPANCORROBLE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ESPROBLE" localSheetId="0">#REF!</definedName>
    <definedName name="PTAPANESPROBLE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ANVAIVENROBLE" localSheetId="0">#REF!</definedName>
    <definedName name="PTAPANVAIVENROBLE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[29]Mat!$D$160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ÑO">[29]Mat!$D$163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'[3]Análisis de Precios'!#REF!</definedName>
    <definedName name="PUCERAMICA15X15PARED">'[3]Análisis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'[3]Análisis de Precios'!#REF!</definedName>
    <definedName name="PUCISTERNA">'[3]Análisis de Precios'!#REF!</definedName>
    <definedName name="PUCOLUMNAS_C1">'[17]Análisis de Precios'!$F$210</definedName>
    <definedName name="PUCOLUMNAS_C10" localSheetId="0">'[3]Análisis de Precios'!#REF!</definedName>
    <definedName name="PUCOLUMNAS_C10">'[3]Análisis de Precios'!#REF!</definedName>
    <definedName name="PUCOLUMNAS_C11" localSheetId="0">'[3]Análisis de Precios'!#REF!</definedName>
    <definedName name="PUCOLUMNAS_C11">'[3]Análisis de Precios'!#REF!</definedName>
    <definedName name="PUCOLUMNAS_C12" localSheetId="0">'[3]Análisis de Precios'!#REF!</definedName>
    <definedName name="PUCOLUMNAS_C12">'[3]Análisis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'[3]Análisis de Precios'!#REF!</definedName>
    <definedName name="PUCOLUMNAS_C9">'[3]Análisis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'[3]Análisis de Precios'!#REF!</definedName>
    <definedName name="PUCONTEN">'[3]Análisis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[3]Insumos!#REF!</definedName>
    <definedName name="Puerta_Corred._Alum__Anod._Bce._Vid._Mart._Nor.">[3]Insumos!#REF!</definedName>
    <definedName name="Puerta_Corred._Alum__Anod._Bce._Vid._Transp." localSheetId="0">[3]Insumos!#REF!</definedName>
    <definedName name="Puerta_Corred._Alum__Anod._Bce._Vid._Transp.">[3]Insumos!#REF!</definedName>
    <definedName name="Puerta_Corred._Alum__Anod._Nor._Vid._Bce._Liso" localSheetId="0">[3]Insumos!#REF!</definedName>
    <definedName name="Puerta_Corred._Alum__Anod._Nor._Vid._Bce._Liso">[3]Insumos!#REF!</definedName>
    <definedName name="Puerta_Corred._Alum__Anod._Nor._Vid._Bce._Mart." localSheetId="0">[3]Insumos!#REF!</definedName>
    <definedName name="Puerta_Corred._Alum__Anod._Nor._Vid._Bce._Mart.">[3]Insumos!#REF!</definedName>
    <definedName name="Puerta_Corred._Alum__Anod._Nor._Vid._Transp." localSheetId="0">[3]Insumos!#REF!</definedName>
    <definedName name="Puerta_Corred._Alum__Anod._Nor._Vid._Transp.">[3]Insumos!#REF!</definedName>
    <definedName name="Puerta_corrediza___BCE._VID._TRANSP." localSheetId="0">[3]Insumos!#REF!</definedName>
    <definedName name="Puerta_corrediza___BCE._VID._TRANSP.">[3]Insumos!#REF!</definedName>
    <definedName name="Puerta_corrediza___BCE._VID._TRANSP._LISO" localSheetId="0">[3]Insumos!#REF!</definedName>
    <definedName name="Puerta_corrediza___BCE._VID._TRANSP._LISO">[3]Insumos!#REF!</definedName>
    <definedName name="Puerta_de_Pino_Apanelada" localSheetId="0">[3]Insumos!#REF!</definedName>
    <definedName name="Puerta_de_Pino_Apanelada">[3]Insumos!#REF!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ino_Americano_Tratado" localSheetId="0">[3]Insumos!#REF!</definedName>
    <definedName name="Puerta_Pino_Americano_Tratado">[3]Insumos!#REF!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[3]Insumos!#REF!</definedName>
    <definedName name="Puertas_de_Pino_T_Francesa">[3]Insumos!#REF!</definedName>
    <definedName name="Puertas_de_Plywood" localSheetId="0">[3]Insumos!#REF!</definedName>
    <definedName name="Puertas_de_Plywood">[3]Insumos!#REF!</definedName>
    <definedName name="Puertas_de_Plywood_3_16" localSheetId="0">[3]Insumos!#REF!</definedName>
    <definedName name="Puertas_de_Plywood_3_16">[3]Insumos!#REF!</definedName>
    <definedName name="Puertas_Pino_Apanelada" localSheetId="0">[3]Insumos!#REF!</definedName>
    <definedName name="Puertas_Pino_Apanelada">[3]Insumos!#REF!</definedName>
    <definedName name="PUERTASMETALICASENTRADADEAULA">'[73]ANALISIS DE COSTO'!$F$1553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ido_y_Brillado____De_Luxe">[17]Insumos!$B$241:$D$241</definedName>
    <definedName name="Pulido_y_Brillado_de_Piso" localSheetId="0">[3]Insumos!#REF!</definedName>
    <definedName name="Pulido_y_Brillado_de_Piso">[3]Insumos!#REF!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'[3]Análisis de Precios'!#REF!</definedName>
    <definedName name="PUMORTERO1_1">'[3]Análisis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'[3]Análisis de Precios'!#REF!</definedName>
    <definedName name="PUPAÑETETECHO">'[3]Análisis de Precios'!#REF!</definedName>
    <definedName name="PUPINTURAACRILICAEXTERIOR" localSheetId="0">'[3]Análisis de Precios'!#REF!</definedName>
    <definedName name="PUPINTURAACRILICAEXTERIOR">'[3]Análisis de Precios'!#REF!</definedName>
    <definedName name="PUPINTURAACRILICAINTERIOR" localSheetId="0">'[3]Análisis de Precios'!#REF!</definedName>
    <definedName name="PUPINTURAACRILICAINTERIOR">'[3]Análisis de Precios'!#REF!</definedName>
    <definedName name="PUPINTURACAL" localSheetId="0">'[3]Análisis de Precios'!#REF!</definedName>
    <definedName name="PUPINTURACAL">'[3]Análisis de Precios'!#REF!</definedName>
    <definedName name="PUPINTURAMANTENIMIENTO" localSheetId="0">'[3]Análisis de Precios'!#REF!</definedName>
    <definedName name="PUPINTURAMANTENIMIENTO">'[3]Análisis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'[3]Análisis de Precios'!#REF!</definedName>
    <definedName name="PUPISOCERAMICACRIOLLA20X20">'[3]Análisis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'[3]Análisis de Precios'!#REF!</definedName>
    <definedName name="PUSEPTICO">'[3]Análisis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'[3]Análisis de Precios'!#REF!</definedName>
    <definedName name="PUVIGA">'[3]Análisis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'[3]Análisis de Precios'!#REF!</definedName>
    <definedName name="PUZAPATACOMBINADA_C1_C12">'[3]Análisis de Precios'!#REF!</definedName>
    <definedName name="PUZAPATACOMBINADA_C1_C4" localSheetId="0">'[3]Análisis de Precios'!#REF!</definedName>
    <definedName name="PUZAPATACOMBINADA_C1_C4">'[3]Análisis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'[17]Análisis de Precios'!$F$201</definedName>
    <definedName name="PUZOCALOCERAMICACRIOLLADE20" localSheetId="0">'[3]Análisis de Precios'!#REF!</definedName>
    <definedName name="PUZOCALOCERAMICACRIOLLADE20">'[3]Análisis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[20]INS!$D$568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[74]INS!#REF!</definedName>
    <definedName name="QQ">[74]INS!#REF!</definedName>
    <definedName name="QQQ" localSheetId="0">'[13]M.O.'!#REF!</definedName>
    <definedName name="QQQ">'[13]M.O.'!#REF!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qvarilla" localSheetId="0">#REF!</definedName>
    <definedName name="qqvarill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#REF!</definedName>
    <definedName name="QUICIOGRABOTI40COL">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UIEBRASOLESVERTCONTRA" localSheetId="0">#REF!</definedName>
    <definedName name="QUIEBRASOLESVERTCONTRA">#REF!</definedName>
    <definedName name="qw">[68]PRESUPUESTO!$M$10:$AH$731</definedName>
    <definedName name="qwe">[75]INSU!$D$133</definedName>
    <definedName name="qwe_6" localSheetId="0">#REF!</definedName>
    <definedName name="qwe_6">#REF!</definedName>
    <definedName name="R_" localSheetId="0">#REF!</definedName>
    <definedName name="R_">#REF!</definedName>
    <definedName name="rastra" localSheetId="0">'[16]Listado Equipos a utilizar'!#REF!</definedName>
    <definedName name="rastra">'[16]Listado Equipos a utilizar'!#REF!</definedName>
    <definedName name="rastrapuas" localSheetId="0">'[16]Listado Equipos a utilizar'!#REF!</definedName>
    <definedName name="rastrapuas">'[16]Listado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" localSheetId="0">[21]A!#REF!</definedName>
    <definedName name="RE">[21]A!#REF!</definedName>
    <definedName name="REAL" localSheetId="0">#REF!</definedName>
    <definedName name="REAL">#REF!</definedName>
    <definedName name="recubrimiento">'[50]Calculo de armaduras.'!$Y$8:$Y$11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.compac.rell">'[32]Costos Mano de Obra'!$O$13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'[32]Costos Mano de Obra'!$O$41</definedName>
    <definedName name="Regado_y_Compactación_Tosca___A_M" localSheetId="0">[3]Insumos!#REF!</definedName>
    <definedName name="Regado_y_Compactación_Tosca___A_M">[3]Insumos!#REF!</definedName>
    <definedName name="regi" localSheetId="0">'[77]Pasarela de L=60.00'!#REF!</definedName>
    <definedName name="regi">'[77]Pasarela de L=60.00'!#REF!</definedName>
    <definedName name="REGISTRO" localSheetId="0">#REF!</definedName>
    <definedName name="REGISTR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gla_para_Pañete____Preparada">[17]Insumos!$B$76:$D$76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.caliche">'[32]Insumos materiales'!$J$32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GRANZOTECONTRA" localSheetId="0">#REF!</definedName>
    <definedName name="RELLENOGRANZOTECONTRA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ón_de_Capa_Vegetal" localSheetId="0">[3]Insumos!#REF!</definedName>
    <definedName name="Remoción_de_Capa_Vegetal">[3]Insumos!#REF!</definedName>
    <definedName name="REMOCIONCVMANO" localSheetId="0">#REF!</definedName>
    <definedName name="REMOCIONCVMANO">#REF!</definedName>
    <definedName name="REMREINSTTRANSFCONTRA" localSheetId="0">#REF!</definedName>
    <definedName name="REMREINSTTRANSFCONTRA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ANE" localSheetId="0">#REF!</definedName>
    <definedName name="RESANE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CRI15A20">[29]UASD!$F$3537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NCARQSA" localSheetId="0">#REF!</definedName>
    <definedName name="RNCARQSA">#REF!</definedName>
    <definedName name="RNCJAGS" localSheetId="0">#REF!</definedName>
    <definedName name="RNCJAGS">#REF!</definedName>
    <definedName name="ROBLEBRA" localSheetId="0">#REF!</definedName>
    <definedName name="ROBLEBRA">#REF!</definedName>
    <definedName name="rodillo" localSheetId="0">'[16]Listado Equipos a utilizar'!#REF!</definedName>
    <definedName name="rodillo">'[16]Listado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'[16]Listado Equipos a utilizar'!#REF!</definedName>
    <definedName name="rodneu">'[16]Listado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t">[78]Insumos!$I$3</definedName>
    <definedName name="RUSTICO" localSheetId="0">#REF!</definedName>
    <definedName name="RUSTICO">#REF!</definedName>
    <definedName name="RV" localSheetId="0">[46]Presup.!#REF!</definedName>
    <definedName name="RV">[46]Presup.!#REF!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[4]A!#REF!</definedName>
    <definedName name="S">[4]A!#REF!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TEL" localSheetId="0">#REF!</definedName>
    <definedName name="SALT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etas____Ultra" localSheetId="0">[3]Insumos!#REF!</definedName>
    <definedName name="Seguetas____Ultra">[3]Insumos!#REF!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éptico" localSheetId="0">#REF!</definedName>
    <definedName name="Séptico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ereno_Mes">[41]MO!$B$16</definedName>
    <definedName name="Servicio.Vaciado.con.bomba">'[32]Insumos materiales'!$J$45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'[28]M.O.'!$C$12</definedName>
    <definedName name="SUB" localSheetId="0">#REF!</definedName>
    <definedName name="SUB">#REF!</definedName>
    <definedName name="SUB_2">#N/A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'[32]Costos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inistro_y_Regado_de_Tierra_Negra" localSheetId="0">[3]Insumos!#REF!</definedName>
    <definedName name="Suministro_y_Regado_de_Tierra_Negra">[3]Insumos!#REF!</definedName>
    <definedName name="SUMINISTROS" localSheetId="0">#REF!</definedName>
    <definedName name="SUMINISTROS">#REF!</definedName>
    <definedName name="t" localSheetId="0">#REF!</definedName>
    <definedName name="t">#REF!</definedName>
    <definedName name="TABIQUESBAÑOSM2CONTRA" localSheetId="0">#REF!</definedName>
    <definedName name="TABIQUESBAÑOSM2CONTRA">#REF!</definedName>
    <definedName name="TABLESTACADO" localSheetId="0">'[79]Ana.precios un'!#REF!</definedName>
    <definedName name="TABLESTACADO">'[79]Ana.precios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[80]Insumos!$H$2</definedName>
    <definedName name="TC" localSheetId="0">#REF!</definedName>
    <definedName name="TC">#REF!</definedName>
    <definedName name="TECHOASBTIJPIN" localSheetId="0">#REF!</definedName>
    <definedName name="TECHOASBTIJPI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LJAGS" localSheetId="0">#REF!</definedName>
    <definedName name="TELJAGS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" localSheetId="0">#REF!</definedName>
    <definedName name="tie">#REF!</definedName>
    <definedName name="TIMBRE" localSheetId="0">#REF!</definedName>
    <definedName name="TIMBRE">#REF!</definedName>
    <definedName name="TINACOS" localSheetId="0">#REF!</definedName>
    <definedName name="TINACOS">#REF!</definedName>
    <definedName name="TITULO_COPIAR_TODO" localSheetId="0">#REF!</definedName>
    <definedName name="TITULO_COPIAR_TODO">#REF!</definedName>
    <definedName name="TITULO_PRESUPUESTO" localSheetId="0">#REF!</definedName>
    <definedName name="TITULO_PRESUPUESTO">#REF!</definedName>
    <definedName name="_xlnm.Print_Titles" localSheetId="0">'PRESUP. UAP OBRA CIVIL'!$1:$11</definedName>
    <definedName name="_xlnm.Print_Titles">#N/A</definedName>
    <definedName name="tiza" localSheetId="0">#REF!</definedName>
    <definedName name="tiza">#REF!</definedName>
    <definedName name="TO" localSheetId="0">[4]A!#REF!</definedName>
    <definedName name="TO">[4]A!#REF!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ny" localSheetId="0">'[77]Pasarela de L=60.00'!#REF!</definedName>
    <definedName name="tony">'[77]Pasarela de L=60.00'!#REF!</definedName>
    <definedName name="Tope_de_Marmolite_C_Normal" localSheetId="0">[3]Insumos!#REF!</definedName>
    <definedName name="Tope_de_Marmolite_C_Normal">[3]Insumos!#REF!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sca" localSheetId="0">[3]Insumos!#REF!</definedName>
    <definedName name="Tosca">[3]Insumos!#REF!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" localSheetId="0">#REF!</definedName>
    <definedName name="Total">#REF!</definedName>
    <definedName name="TOTAL_2" localSheetId="0">#REF!</definedName>
    <definedName name="TOTAL_2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[40]EQUIPOS!$D$14</definedName>
    <definedName name="tractorm" localSheetId="0">'[16]Listado Equipos a utilizar'!#REF!</definedName>
    <definedName name="tractorm">'[16]Listado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'[16]Listado Equipos a utilizar'!#REF!</definedName>
    <definedName name="transpasf">'[16]Listado Equipos a utilizar'!#REF!</definedName>
    <definedName name="transporte">'[23]Resumen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'[81]Ins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[23]Materiales!#REF!</definedName>
    <definedName name="truct">[23]Materiales!#REF!</definedName>
    <definedName name="tub6x14">[9]analisis!$G$2304</definedName>
    <definedName name="tub8x12">[9]analisis!$G$2313</definedName>
    <definedName name="tub8x516">[9]analisis!$G$2322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221">'[29]Pu-Sanit.'!$C$183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[82]MO!$B$11</definedName>
    <definedName name="ud" localSheetId="0">#REF!</definedName>
    <definedName name="ud">#REF!</definedName>
    <definedName name="UD." localSheetId="0">#REF!</definedName>
    <definedName name="UD.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'[32]Costos Mano de Obra'!$O$42</definedName>
    <definedName name="USOSMADERA" localSheetId="0">#REF!</definedName>
    <definedName name="USOSMADERA">#REF!</definedName>
    <definedName name="UY" localSheetId="0">[4]A!#REF!</definedName>
    <definedName name="UY">[4]A!#REF!</definedName>
    <definedName name="v" localSheetId="0">#REF!</definedName>
    <definedName name="v">#REF!</definedName>
    <definedName name="VACC">[11]Precio!$F$31</definedName>
    <definedName name="vaciado" localSheetId="0">#REF!</definedName>
    <definedName name="vaciado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CZ">[11]Precio!$F$30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[2]Analisis!#REF!</definedName>
    <definedName name="valor2">[2]Analisis!#REF!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abat">[29]Volumenes!$F$2358</definedName>
    <definedName name="veabat3">[29]Volumenes!$F$2684</definedName>
    <definedName name="VEABATIB">[29]Mat!$D$157</definedName>
    <definedName name="vecorr2">[29]Volumenes!$F$2357</definedName>
    <definedName name="vecorr3">[29]Volumenes!$F$2683</definedName>
    <definedName name="VECORRED">[29]Mat!$D$156</definedName>
    <definedName name="Vent._Corred._Alum._Nat._Pint._Polvo_Vid._Transp." localSheetId="0">[3]Insumos!#REF!</definedName>
    <definedName name="Vent._Corred._Alum._Nat._Pint._Polvo_Vid._Transp.">[3]Insumos!#REF!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proy2">[29]Volumenes!$F$2356</definedName>
    <definedName name="veproyec3">[29]Volumenes!$F$2682</definedName>
    <definedName name="VEPROYETA">[29]Mat!$D$155</definedName>
    <definedName name="VERGRAGRI" localSheetId="0">#REF!</definedName>
    <definedName name="VERGRAGRI">#REF!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oquín_Color_40_x40" localSheetId="0">[3]Insumos!#REF!</definedName>
    <definedName name="Vibroquín_Color_40_x40">[3]Insumos!#REF!</definedName>
    <definedName name="Vibroquín_Gris_40_x40" localSheetId="0">[3]Insumos!#REF!</definedName>
    <definedName name="Vibroquín_Gris_40_x40">[3]Insumos!#REF!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OLINAR1CARA" localSheetId="0">#REF!</definedName>
    <definedName name="VIOLINAR1CARA">#REF!</definedName>
    <definedName name="VLP">[11]Precio!$F$41</definedName>
    <definedName name="volteobote" localSheetId="0">'[16]Listado Equipos a utilizar'!#REF!</definedName>
    <definedName name="volteobote">'[16]Listado Equipos a utilizar'!#REF!</definedName>
    <definedName name="volteobotela" localSheetId="0">'[16]Listado Equipos a utilizar'!#REF!</definedName>
    <definedName name="volteobotela">'[16]Listado Equipos a utilizar'!#REF!</definedName>
    <definedName name="volteobotelargo" localSheetId="0">'[16]Listado Equipos a utilizar'!#REF!</definedName>
    <definedName name="volteobotelargo">'[16]Listado Equipos a utilizar'!#REF!</definedName>
    <definedName name="VP" localSheetId="0">#REF!</definedName>
    <definedName name="VP">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VC">[11]Precio!$F$39</definedName>
    <definedName name="VXCSD" localSheetId="0">#REF!</definedName>
    <definedName name="VXCSD">#REF!</definedName>
    <definedName name="w" localSheetId="0">#REF!</definedName>
    <definedName name="w">#REF!</definedName>
    <definedName name="W10X12">[9]analisis!$G$1534</definedName>
    <definedName name="W14X22">[9]analisis!$G$1637</definedName>
    <definedName name="W16X26">[9]analisis!$G$1814</definedName>
    <definedName name="W18X40">[9]analisis!$G$1872</definedName>
    <definedName name="W27X84">[9]analisis!$G$1977</definedName>
    <definedName name="w6x9">[9]analisis!$G$1453</definedName>
    <definedName name="WARE" localSheetId="0" hidden="1">'[24]ANALISIS STO DGO'!#REF!</definedName>
    <definedName name="WARE" hidden="1">'[24]ANALISIS STO DGO'!#REF!</definedName>
    <definedName name="ware." localSheetId="0" hidden="1">'[24]ANALISIS STO DGO'!#REF!</definedName>
    <definedName name="ware." hidden="1">'[24]ANALISIS STO DGO'!#REF!</definedName>
    <definedName name="ware.1" localSheetId="0" hidden="1">'[24]ANALISIS STO DGO'!#REF!</definedName>
    <definedName name="ware.1" hidden="1">'[24]ANALISIS STO DGO'!#REF!</definedName>
    <definedName name="WAREHOUSE" localSheetId="0" hidden="1">'[24]ANALISIS STO DGO'!#REF!</definedName>
    <definedName name="WAREHOUSE" hidden="1">'[24]ANALISIS STO DGO'!#REF!</definedName>
    <definedName name="Wimaldy" localSheetId="0" hidden="1">'[24]ANALISIS STO DGO'!#REF!</definedName>
    <definedName name="Wimaldy" hidden="1">'[24]ANALISIS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[21]A!#REF!</definedName>
    <definedName name="YO">[21]A!#REF!</definedName>
    <definedName name="z" localSheetId="0">#REF!</definedName>
    <definedName name="z">#REF!</definedName>
    <definedName name="ZABALETA">'[29]anal term'!$F$1808</definedName>
    <definedName name="ZABALETAPISO" localSheetId="0">#REF!</definedName>
    <definedName name="ZABALETAPISO">#REF!</definedName>
    <definedName name="ZABALETATECHO" localSheetId="0">#REF!</definedName>
    <definedName name="ZABALETATECHO">#REF!</definedName>
    <definedName name="zap.muro6" localSheetId="0">#REF!</definedName>
    <definedName name="zap.muro6">#REF!</definedName>
    <definedName name="zapata">'[3]caseta de planta'!$C$1:$C$65536</definedName>
    <definedName name="zapatasdeescaleras" localSheetId="0">#REF!</definedName>
    <definedName name="zapatasdeescaleras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_001" localSheetId="0">#REF!</definedName>
    <definedName name="ZIN_001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ócalo_de_Cerámica_Criolla_de_33___1era">[17]Insumos!$B$42:$D$42</definedName>
    <definedName name="zocalobotichinorojo" localSheetId="0">#REF!</definedName>
    <definedName name="zocalobotichinorojo">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BOTI40BCO" localSheetId="0">#REF!</definedName>
    <definedName name="ZOCGRABOTI40BCO">#REF!</definedName>
    <definedName name="ZOCGRABOTI40COL" localSheetId="0">#REF!</definedName>
    <definedName name="ZOCGRABOTI40COL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OGRAESC">[29]UASD!$F$3522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23" l="1"/>
  <c r="C47" i="23"/>
  <c r="F30" i="23"/>
  <c r="G6" i="23" l="1"/>
  <c r="D149" i="23"/>
  <c r="F170" i="23"/>
  <c r="F169" i="23"/>
  <c r="F168" i="23"/>
  <c r="F167" i="23"/>
  <c r="F164" i="23"/>
  <c r="F163" i="23"/>
  <c r="F162" i="23"/>
  <c r="F161" i="23"/>
  <c r="D161" i="23"/>
  <c r="D163" i="23" s="1"/>
  <c r="D164" i="23" s="1"/>
  <c r="F160" i="23"/>
  <c r="F159" i="23"/>
  <c r="F158" i="23"/>
  <c r="F155" i="23"/>
  <c r="G156" i="23" s="1"/>
  <c r="F152" i="23"/>
  <c r="F151" i="23"/>
  <c r="F150" i="23"/>
  <c r="F149" i="23"/>
  <c r="G153" i="23" s="1"/>
  <c r="F141" i="23"/>
  <c r="F140" i="23"/>
  <c r="F139" i="23"/>
  <c r="F138" i="23"/>
  <c r="F137" i="23"/>
  <c r="F136" i="23"/>
  <c r="F135" i="23"/>
  <c r="D135" i="23"/>
  <c r="D136" i="23" s="1"/>
  <c r="F134" i="23"/>
  <c r="F125" i="23"/>
  <c r="F124" i="23"/>
  <c r="F123" i="23"/>
  <c r="D123" i="23"/>
  <c r="D125" i="23" s="1"/>
  <c r="D151" i="23" s="1"/>
  <c r="F122" i="23"/>
  <c r="F121" i="23"/>
  <c r="D121" i="23"/>
  <c r="D122" i="23" s="1"/>
  <c r="F120" i="23"/>
  <c r="F119" i="23"/>
  <c r="F116" i="23"/>
  <c r="F115" i="23"/>
  <c r="F112" i="23"/>
  <c r="F111" i="23"/>
  <c r="F110" i="23"/>
  <c r="F107" i="23"/>
  <c r="F106" i="23"/>
  <c r="G108" i="23" s="1"/>
  <c r="F103" i="23"/>
  <c r="G104" i="23" s="1"/>
  <c r="F100" i="23"/>
  <c r="F99" i="23"/>
  <c r="F98" i="23"/>
  <c r="F95" i="23"/>
  <c r="G96" i="23" s="1"/>
  <c r="D95" i="23"/>
  <c r="D112" i="23" s="1"/>
  <c r="F87" i="23"/>
  <c r="F86" i="23"/>
  <c r="F83" i="23"/>
  <c r="D83" i="23"/>
  <c r="F82" i="23"/>
  <c r="F81" i="23"/>
  <c r="F80" i="23"/>
  <c r="F79" i="23"/>
  <c r="F76" i="23"/>
  <c r="F75" i="23"/>
  <c r="F72" i="23"/>
  <c r="F71" i="23"/>
  <c r="F70" i="23"/>
  <c r="F67" i="23"/>
  <c r="F66" i="23"/>
  <c r="G68" i="23" s="1"/>
  <c r="F63" i="23"/>
  <c r="G64" i="23" s="1"/>
  <c r="F60" i="23"/>
  <c r="G61" i="23" s="1"/>
  <c r="F52" i="23"/>
  <c r="F51" i="23"/>
  <c r="F47" i="23"/>
  <c r="F46" i="23"/>
  <c r="F43" i="23"/>
  <c r="D43" i="23"/>
  <c r="F42" i="23"/>
  <c r="F41" i="23"/>
  <c r="F40" i="23"/>
  <c r="F39" i="23"/>
  <c r="F36" i="23"/>
  <c r="D36" i="23"/>
  <c r="D39" i="23" s="1"/>
  <c r="F35" i="23"/>
  <c r="G37" i="23" s="1"/>
  <c r="F32" i="23"/>
  <c r="F31" i="23"/>
  <c r="D30" i="23"/>
  <c r="D31" i="23" s="1"/>
  <c r="D32" i="23" s="1"/>
  <c r="D66" i="23" s="1"/>
  <c r="F27" i="23"/>
  <c r="D27" i="23"/>
  <c r="F26" i="23"/>
  <c r="F23" i="23"/>
  <c r="G24" i="23" s="1"/>
  <c r="F20" i="23"/>
  <c r="F19" i="23"/>
  <c r="G77" i="23" l="1"/>
  <c r="G88" i="23"/>
  <c r="G165" i="23"/>
  <c r="G126" i="23"/>
  <c r="G48" i="23"/>
  <c r="G28" i="23"/>
  <c r="G73" i="23"/>
  <c r="G33" i="23"/>
  <c r="G84" i="23"/>
  <c r="G101" i="23"/>
  <c r="G44" i="23"/>
  <c r="G53" i="23"/>
  <c r="G113" i="23"/>
  <c r="G117" i="23"/>
  <c r="G142" i="23"/>
  <c r="G144" i="23" s="1"/>
  <c r="G171" i="23"/>
  <c r="G21" i="23"/>
  <c r="D67" i="23"/>
  <c r="D70" i="23"/>
  <c r="D40" i="23"/>
  <c r="D41" i="23" s="1"/>
  <c r="D42" i="23" s="1"/>
  <c r="D76" i="23"/>
  <c r="D79" i="23" s="1"/>
  <c r="D47" i="23"/>
  <c r="D75" i="23"/>
  <c r="D46" i="23"/>
  <c r="D158" i="23"/>
  <c r="D167" i="23" s="1"/>
  <c r="D152" i="23"/>
  <c r="G90" i="23" l="1"/>
  <c r="G55" i="23"/>
  <c r="G128" i="23"/>
  <c r="G173" i="23"/>
  <c r="D170" i="23"/>
  <c r="D169" i="23"/>
  <c r="D155" i="23"/>
  <c r="D150" i="23"/>
  <c r="D168" i="23" s="1"/>
  <c r="D86" i="23"/>
  <c r="D80" i="23"/>
  <c r="D81" i="23" s="1"/>
  <c r="D82" i="23" s="1"/>
  <c r="D98" i="23"/>
  <c r="D71" i="23"/>
  <c r="G176" i="23" l="1"/>
  <c r="D87" i="23"/>
  <c r="D106" i="23"/>
  <c r="D119" i="23"/>
  <c r="D103" i="23"/>
  <c r="D124" i="23" s="1"/>
  <c r="D138" i="23" s="1"/>
  <c r="D139" i="23" s="1"/>
  <c r="D140" i="23" s="1"/>
  <c r="D141" i="23" s="1"/>
  <c r="D99" i="23"/>
  <c r="D72" i="23"/>
  <c r="G184" i="23" l="1"/>
  <c r="G182" i="23"/>
  <c r="G180" i="23"/>
  <c r="G187" i="23" s="1"/>
  <c r="G186" i="23"/>
  <c r="G183" i="23"/>
  <c r="G185" i="23"/>
  <c r="G181" i="23"/>
  <c r="D110" i="23"/>
  <c r="D107" i="23"/>
  <c r="G189" i="23" l="1"/>
  <c r="D115" i="23"/>
  <c r="D111" i="23"/>
  <c r="G191" i="23" l="1"/>
  <c r="G8" i="23" s="1"/>
  <c r="D116" i="23"/>
  <c r="D162" i="23"/>
</calcChain>
</file>

<file path=xl/sharedStrings.xml><?xml version="1.0" encoding="utf-8"?>
<sst xmlns="http://schemas.openxmlformats.org/spreadsheetml/2006/main" count="180" uniqueCount="154">
  <si>
    <t>SUBTOTAL</t>
  </si>
  <si>
    <t>%</t>
  </si>
  <si>
    <t>I.-</t>
  </si>
  <si>
    <t>COSTOS DIRECTOS</t>
  </si>
  <si>
    <t>NO</t>
  </si>
  <si>
    <t>CANT.</t>
  </si>
  <si>
    <t>UNIDAD</t>
  </si>
  <si>
    <t>VALOR</t>
  </si>
  <si>
    <t>Gastos administrativos</t>
  </si>
  <si>
    <t>Transporte</t>
  </si>
  <si>
    <t>Seguros y Fianzas</t>
  </si>
  <si>
    <t xml:space="preserve">TOTAL GENERAL </t>
  </si>
  <si>
    <t>MOVIMIENTO DE TIERRA</t>
  </si>
  <si>
    <t>REPLANTEO</t>
  </si>
  <si>
    <t>Ml</t>
  </si>
  <si>
    <t>Imprevistos</t>
  </si>
  <si>
    <t>M³</t>
  </si>
  <si>
    <t>RNC: 4-3003689-7</t>
  </si>
  <si>
    <t>"UNA GESTION CON Y PARA EL PUEBLO"</t>
  </si>
  <si>
    <t>AYUNTAMIENTO MUNICIPAL DE LAS YAYAS DE VIAJAMA, AZUA, R.D</t>
  </si>
  <si>
    <t>Gestión 2024-2028</t>
  </si>
  <si>
    <t>GASTOS INDIRECTOS</t>
  </si>
  <si>
    <t>Fondo de Pensión y Jubilación (Ley 6-86)</t>
  </si>
  <si>
    <t>Codia</t>
  </si>
  <si>
    <t>Itebis de la Direccion Tecnica Ley 2007-07</t>
  </si>
  <si>
    <t>UBICACION</t>
  </si>
  <si>
    <t>PROVINCIA:</t>
  </si>
  <si>
    <t>MUNICIPIO:</t>
  </si>
  <si>
    <t>DISTRITO MUNICIPAL:</t>
  </si>
  <si>
    <t>SECTOR:</t>
  </si>
  <si>
    <t>TIPO DE OBRA:</t>
  </si>
  <si>
    <t>FECHA:</t>
  </si>
  <si>
    <t>PRESUPUESTO:</t>
  </si>
  <si>
    <t>DESCRIPCION</t>
  </si>
  <si>
    <t>P.U</t>
  </si>
  <si>
    <t>AZUA, R.D</t>
  </si>
  <si>
    <t>LAS YAYAS DE VIAJAMA</t>
  </si>
  <si>
    <t>LAS YAYAS</t>
  </si>
  <si>
    <t>TOTAL GASTOS INDIRECTOS</t>
  </si>
  <si>
    <t>LOS CANDELONES</t>
  </si>
  <si>
    <t>C/SANCHEZ PROXIMO AL PUENTE NUEVO</t>
  </si>
  <si>
    <r>
      <t>M</t>
    </r>
    <r>
      <rPr>
        <sz val="12"/>
        <color theme="1"/>
        <rFont val="Calibri"/>
        <family val="2"/>
      </rPr>
      <t>²</t>
    </r>
  </si>
  <si>
    <t>P.A</t>
  </si>
  <si>
    <t>PREELIMINARES</t>
  </si>
  <si>
    <t>Limpieza y desyerbo</t>
  </si>
  <si>
    <t>Caseta de materiales, zinc y madera (8pies*12pies)</t>
  </si>
  <si>
    <t>CONSTRUCCION REJA FRONTAL( CON PORTON Y REJAS METALICAS)</t>
  </si>
  <si>
    <t>PRELIMINARES</t>
  </si>
  <si>
    <t>PA</t>
  </si>
  <si>
    <t>Replanteo</t>
  </si>
  <si>
    <t>Replanteo de verja</t>
  </si>
  <si>
    <t xml:space="preserve"> </t>
  </si>
  <si>
    <t>Excavacion zapata de muro (0.45mx0.70m)</t>
  </si>
  <si>
    <t>Relleno de reposicion</t>
  </si>
  <si>
    <t>HORMIGON ARMADO EN</t>
  </si>
  <si>
    <t>Columna de 0.30x0.15 , 6  1/2, estr 3/8´´ @ 0.20m, h 3.10m (9unds)</t>
  </si>
  <si>
    <t>MUROS DE BLOKES</t>
  </si>
  <si>
    <t>Muros de blocks de 6'' BNP, @ 0.60m.</t>
  </si>
  <si>
    <t>TERMINACION DE SUPERFICIE</t>
  </si>
  <si>
    <t>Fraguache (Viga y Columnas)</t>
  </si>
  <si>
    <t xml:space="preserve">Pañete en muros de 6'' </t>
  </si>
  <si>
    <t>Pañete en viga de amarre</t>
  </si>
  <si>
    <t>Pañete en Columnas</t>
  </si>
  <si>
    <t>Cantos</t>
  </si>
  <si>
    <t>PINTURA EN</t>
  </si>
  <si>
    <t>Muros, columnas y vigas (1era Mano uso de Primer).</t>
  </si>
  <si>
    <t>Muros, columnas y vigas acrilicas</t>
  </si>
  <si>
    <t>Puertas lateral en perfiles de 3''x1'', incluye cerradura de calidad (6.0m de largo x 2.0m alto).</t>
  </si>
  <si>
    <t>Paño fijo en huecos de 1.40 mx2.95m (3 uds), en perfiles 1 1/2'' x 1 1/2'', con marco del mismo perfil.</t>
  </si>
  <si>
    <t xml:space="preserve">Replanteo de verja </t>
  </si>
  <si>
    <t>Excavacion zapata de muro (0.45m x 0.70m)</t>
  </si>
  <si>
    <t>Zapata de muros de 0.5x0.25 0 3/8'' @ 0.25m, 30 3/8'', f'c-210 kg/cm2</t>
  </si>
  <si>
    <t>Columnas 0.30x0.15, 6Ø1/2'', estr Ø3/8'' @ 0.20m, h-3.10m</t>
  </si>
  <si>
    <t>Viga de amarre 0.15x0.20, f'c-210kg/cm2, estr 3/8'' @ 0.20m</t>
  </si>
  <si>
    <t>Muros de bloks de 6'' BNP, Ø3/8'' @0.60m</t>
  </si>
  <si>
    <t>TERMINACION DE SUPERFICIE.</t>
  </si>
  <si>
    <t>Fraguache viga y columnas</t>
  </si>
  <si>
    <t>Pañete en muros de 6''</t>
  </si>
  <si>
    <t xml:space="preserve">Pañete en columnas </t>
  </si>
  <si>
    <t>Muros colimnas y vigas, (1era mano uso de primer)</t>
  </si>
  <si>
    <t>Muros, columnas y vigas acrilica</t>
  </si>
  <si>
    <t>CONSTRUCCION JARDINERAS INTERIORES</t>
  </si>
  <si>
    <t>Excavacion zapata de muro (045m x 0.50m)</t>
  </si>
  <si>
    <t>Bote de escombros FE- 1.30</t>
  </si>
  <si>
    <t>HORMIGON ARMADO EN.</t>
  </si>
  <si>
    <t>Zapata de muros de 0.45x0.25, f'c-210kg/cm2</t>
  </si>
  <si>
    <t>Muros de block de 6'' BNP, Ø3/8'' @ 0.60m</t>
  </si>
  <si>
    <t>Fraguache</t>
  </si>
  <si>
    <t xml:space="preserve">Pañete en muros </t>
  </si>
  <si>
    <t>PINTURA EN.</t>
  </si>
  <si>
    <t>Base en muros primer 1 mano</t>
  </si>
  <si>
    <t>Acrilica muros acrilica</t>
  </si>
  <si>
    <t>PAISAJISMO</t>
  </si>
  <si>
    <t>Suministro y regado de tierra negra incluye transporte</t>
  </si>
  <si>
    <t>Suministro y colocacion de coralillo enano</t>
  </si>
  <si>
    <t>Suministro y colocacion de tu y yo rosado</t>
  </si>
  <si>
    <t>Suministro y colocacion oreganillo</t>
  </si>
  <si>
    <t>Suministro y colocacion de grama enana tipo alfombra</t>
  </si>
  <si>
    <t>Suministro y regado de grava limpia de 1/2'' @ 3/4'', incluye el transporte</t>
  </si>
  <si>
    <t>Mano de obra sembrado y mantenimiento</t>
  </si>
  <si>
    <t>AREA DE PARQUEOS</t>
  </si>
  <si>
    <t>ACONDICIONAMIENTO GENERAL AREA DE PARQUEO</t>
  </si>
  <si>
    <t>Movimiento de tierra</t>
  </si>
  <si>
    <t>Remocion, corte de capa vegetal con equipos (e-0.15m)</t>
  </si>
  <si>
    <t>Suministro y acarreo de relleno con equipo e-0.20m</t>
  </si>
  <si>
    <t>Regado, nivela y compactado material de relleno con equipos</t>
  </si>
  <si>
    <t>Bote de material inservible con equipos</t>
  </si>
  <si>
    <t>Hormigon hidraulico en entrada parqueo de ambulacia via el porton (con malla electrosoldada D2.3x2, 10x10, f'c-210kl/cm2</t>
  </si>
  <si>
    <t>Hormigon hidraulico en parqueo de visitantes en general (con malla electrosoldada D2. 3x2.3, 10x10, f'c-210kg/cm2)</t>
  </si>
  <si>
    <t>Hormigon hidraulico en area detrás del parqueo de ambulacia (con malla electrosoldada D2. 3x2.3, f'c-210kg/cm2)</t>
  </si>
  <si>
    <t>Suministro y regado de grava limpia de 1/2'' @ 3/4'', incluye regado y el transporte para acondicionar area del patio sin hormigon.</t>
  </si>
  <si>
    <t>OBRAS COMPLEMENTARIAS.</t>
  </si>
  <si>
    <t>Suministro y colocacion de tanque hidroneumatico.</t>
  </si>
  <si>
    <t>Suministro y colocacion de agua de 1HP.</t>
  </si>
  <si>
    <t>Tuberias y piezas especiales.</t>
  </si>
  <si>
    <t>Mano de obra plomeria</t>
  </si>
  <si>
    <t>INSTALACIONES ELECTRICAS.</t>
  </si>
  <si>
    <t>Suministro y colocacion de lampara LED  de 180 vatios.</t>
  </si>
  <si>
    <t>ACERA PERIMETRAL</t>
  </si>
  <si>
    <t>Limpieza y desbrose.</t>
  </si>
  <si>
    <t>Replanteo.</t>
  </si>
  <si>
    <t>Excavacion zapata de boldillo (0.40mx0.45m.).</t>
  </si>
  <si>
    <t>Zapata de hormigon armado (0.20mx0.45m). 3 Ø3/8'' y cangrejo Ø3/8'' @ 0.20m.</t>
  </si>
  <si>
    <t>Blocks de 6'' (0.15m, Ø3/8'' @ 0.60m).</t>
  </si>
  <si>
    <t>Relleno bajo acera e-0.25m, (suministro, regado y compactado).</t>
  </si>
  <si>
    <t>Acera  en hormigon hidraulico en perimetro, espesor-0.10m, con malla electrosoldad D2.3x2.3, 10x10, f'c-210kg/cm2).</t>
  </si>
  <si>
    <t>Suministro e instalacion de letreros en cintra con letras PVC de 12mm, según diseño.</t>
  </si>
  <si>
    <t>Letreros internos de identificacion de areas medicas .</t>
  </si>
  <si>
    <t>Tarja conmemorativa.</t>
  </si>
  <si>
    <t>Limpieza final y bote.</t>
  </si>
  <si>
    <t>Panete en Viga de Amarre.</t>
  </si>
  <si>
    <t>CONSTRUCCION VERJAS (POSTERIOR Y LATERALES)</t>
  </si>
  <si>
    <t xml:space="preserve">Limpieza y desyerbo en area contruccion </t>
  </si>
  <si>
    <t>MISCELANEOS</t>
  </si>
  <si>
    <t>MUROS DE BLOCKS</t>
  </si>
  <si>
    <t>MURO DE BLOCKS.</t>
  </si>
  <si>
    <t>Pl</t>
  </si>
  <si>
    <r>
      <t>P</t>
    </r>
    <r>
      <rPr>
        <sz val="12"/>
        <color theme="1"/>
        <rFont val="Aptos Narrow"/>
        <family val="2"/>
      </rPr>
      <t>²</t>
    </r>
  </si>
  <si>
    <t>Uds.</t>
  </si>
  <si>
    <t>INSTALACION SANITARIAS.</t>
  </si>
  <si>
    <t>MISCELANEOS.</t>
  </si>
  <si>
    <t>SUB-TOTAL DE CONSTRUCCION REJA FRONTAL( CON PORTON Y REJAS METALICAS)</t>
  </si>
  <si>
    <r>
      <t>M</t>
    </r>
    <r>
      <rPr>
        <sz val="12"/>
        <color theme="1"/>
        <rFont val="Aptos Narrow"/>
        <family val="2"/>
      </rPr>
      <t>³</t>
    </r>
    <r>
      <rPr>
        <sz val="10.8"/>
        <color theme="1"/>
        <rFont val="Verdana"/>
        <family val="2"/>
      </rPr>
      <t>N</t>
    </r>
  </si>
  <si>
    <t>M³E</t>
  </si>
  <si>
    <r>
      <t>M</t>
    </r>
    <r>
      <rPr>
        <sz val="12"/>
        <color theme="1"/>
        <rFont val="Aptos Narrow"/>
        <family val="2"/>
      </rPr>
      <t>³</t>
    </r>
  </si>
  <si>
    <t>SUB-TOTAL DE OBRAS COMPLEMENTARIAS.</t>
  </si>
  <si>
    <t>SUB-TOTAL DE AREA DE PARQUEOS</t>
  </si>
  <si>
    <t>SUB-TOTAL DE CONSTRUCCION DE JARDINERAS INTERIORES.</t>
  </si>
  <si>
    <t>SUB-TOTAL DE COSTOS DIRECTOS</t>
  </si>
  <si>
    <t xml:space="preserve">Dirección Técnica </t>
  </si>
  <si>
    <t>SUB-TOTAL CONSTRUCCION VERJAS (POSTERIOR Y LATERALES)</t>
  </si>
  <si>
    <t>PRESUPUESTO DE TERMINACION CENTRO DE ATENCION PRIMARIA LAS YAYAS DE VIAJAMA, AZUA, R.D</t>
  </si>
  <si>
    <t>Zapata de muros de 0.5x0.25 o 3/8 @ 0.25m, 30 3/8 fc' 210kg/cm2</t>
  </si>
  <si>
    <t>Viga de amarre 0.15x0.20, f'c 210kg/cm2, estr 3/8'' @ 0.20m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</si>
</sst>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* #,##0.00_-;\-* #,##0.00_-;_-* &quot;-&quot;??_-;_-@_-"/>
    <numFmt numFmtId="167" formatCode="[$RD$-1C0A]#,##0.00"/>
    <numFmt numFmtId="168" formatCode="_-* #,##0.00\ _P_t_s_-;\-* #,##0.00\ _P_t_s_-;_-* &quot;-&quot;??\ _P_t_s_-;_-@_-"/>
    <numFmt numFmtId="169" formatCode="_(&quot;RD$&quot;* #,##0.00_);_(&quot;RD$&quot;* \(#,##0.00\);_(&quot;RD$&quot;* &quot;-&quot;??_);_(@_)"/>
    <numFmt numFmtId="170" formatCode="&quot;$&quot;#,##0.00"/>
    <numFmt numFmtId="171" formatCode="#,##0.00\ &quot;€&quot;;[Red]\-#,##0.00\ &quot;€&quot;"/>
    <numFmt numFmtId="172" formatCode="_-* #,##0.00\ &quot;€&quot;_-;\-* #,##0.00\ &quot;€&quot;_-;_-* &quot;-&quot;??\ &quot;€&quot;_-;_-@_-"/>
    <numFmt numFmtId="173" formatCode="_-* #,##0.00\ _€_-;\-* #,##0.00\ _€_-;_-* &quot;-&quot;??\ _€_-;_-@_-"/>
    <numFmt numFmtId="174" formatCode="#."/>
    <numFmt numFmtId="175" formatCode="#.0"/>
    <numFmt numFmtId="176" formatCode="#.00"/>
    <numFmt numFmtId="177" formatCode="0.00_)"/>
    <numFmt numFmtId="178" formatCode="&quot;Sí&quot;;&quot;Sí&quot;;&quot;No&quot;"/>
    <numFmt numFmtId="179" formatCode="_-* #,##0\ _€_-;\-* #,##0\ _€_-;_-* &quot;-&quot;\ _€_-;_-@_-"/>
    <numFmt numFmtId="180" formatCode="0.0%"/>
  </numFmts>
  <fonts count="55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2"/>
      <color theme="1"/>
      <name val="Calibri"/>
      <family val="2"/>
    </font>
    <font>
      <sz val="12"/>
      <color theme="1"/>
      <name val="Verdana"/>
      <family val="2"/>
    </font>
    <font>
      <b/>
      <sz val="12"/>
      <color indexed="64"/>
      <name val="Verdana"/>
      <family val="2"/>
    </font>
    <font>
      <sz val="12"/>
      <color indexed="64"/>
      <name val="Verdana"/>
      <family val="2"/>
    </font>
    <font>
      <b/>
      <sz val="12"/>
      <color indexed="56"/>
      <name val="Verdana"/>
      <family val="2"/>
    </font>
    <font>
      <b/>
      <sz val="16"/>
      <color theme="0"/>
      <name val="Verdana"/>
      <family val="2"/>
    </font>
    <font>
      <sz val="12"/>
      <color indexed="30"/>
      <name val="Verdana"/>
      <family val="2"/>
    </font>
    <font>
      <sz val="14"/>
      <color indexed="64"/>
      <name val="Verdana"/>
      <family val="2"/>
    </font>
    <font>
      <b/>
      <sz val="14"/>
      <color theme="3" tint="-0.499984740745262"/>
      <name val="Verdana"/>
      <family val="2"/>
    </font>
    <font>
      <b/>
      <sz val="14"/>
      <color rgb="FF000000"/>
      <name val="Verdana"/>
      <family val="2"/>
    </font>
    <font>
      <b/>
      <sz val="14"/>
      <color indexed="64"/>
      <name val="Verdana"/>
      <family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sz val="8"/>
      <name val="Arial MT"/>
      <family val="2"/>
    </font>
    <font>
      <sz val="10"/>
      <color rgb="FF000000"/>
      <name val="Times New Roman"/>
      <family val="1"/>
    </font>
    <font>
      <sz val="8"/>
      <color rgb="FF000000"/>
      <name val="Arial MT"/>
      <family val="2"/>
    </font>
    <font>
      <sz val="8"/>
      <name val="Arial MT"/>
    </font>
    <font>
      <b/>
      <sz val="10.5"/>
      <name val="Arial"/>
      <family val="2"/>
    </font>
    <font>
      <sz val="12"/>
      <color theme="1"/>
      <name val="Aptos Narrow"/>
      <family val="2"/>
    </font>
    <font>
      <sz val="10.8"/>
      <color theme="1"/>
      <name val="Verdana"/>
      <family val="2"/>
    </font>
    <font>
      <sz val="11"/>
      <color theme="0"/>
      <name val="Verdana"/>
      <family val="2"/>
    </font>
    <font>
      <sz val="18"/>
      <color theme="1"/>
      <name val="Calibri"/>
      <family val="2"/>
      <scheme val="minor"/>
    </font>
    <font>
      <sz val="10"/>
      <name val="Courier"/>
      <family val="3"/>
    </font>
    <font>
      <sz val="8"/>
      <name val="Helv"/>
    </font>
    <font>
      <sz val="10"/>
      <color rgb="FF000000"/>
      <name val="Open Sans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theme="0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60">
    <xf numFmtId="0" fontId="0" fillId="0" borderId="0"/>
    <xf numFmtId="0" fontId="1" fillId="0" borderId="0"/>
    <xf numFmtId="4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4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Fill="0" applyBorder="0" applyProtection="0">
      <alignment horizontal="center" vertical="center"/>
      <protection locked="0"/>
    </xf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168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6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" fontId="33" fillId="0" borderId="0" applyFill="0">
      <alignment horizontal="center"/>
    </xf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34" fillId="0" borderId="0"/>
    <xf numFmtId="0" fontId="34" fillId="0" borderId="0"/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7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39" fillId="22" borderId="29" applyNumberFormat="0" applyAlignment="0" applyProtection="0"/>
    <xf numFmtId="0" fontId="40" fillId="23" borderId="30" applyNumberFormat="0" applyAlignment="0" applyProtection="0"/>
    <xf numFmtId="166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4" fontId="42" fillId="0" borderId="0">
      <protection locked="0"/>
    </xf>
    <xf numFmtId="174" fontId="43" fillId="0" borderId="0">
      <protection locked="0"/>
    </xf>
    <xf numFmtId="174" fontId="43" fillId="0" borderId="0">
      <protection locked="0"/>
    </xf>
    <xf numFmtId="174" fontId="43" fillId="0" borderId="0">
      <protection locked="0"/>
    </xf>
    <xf numFmtId="174" fontId="43" fillId="0" borderId="0">
      <protection locked="0"/>
    </xf>
    <xf numFmtId="174" fontId="43" fillId="0" borderId="0">
      <protection locked="0"/>
    </xf>
    <xf numFmtId="174" fontId="43" fillId="0" borderId="0">
      <protection locked="0"/>
    </xf>
    <xf numFmtId="0" fontId="44" fillId="12" borderId="0" applyNumberFormat="0" applyBorder="0" applyAlignment="0" applyProtection="0"/>
    <xf numFmtId="0" fontId="45" fillId="0" borderId="31" applyNumberFormat="0" applyFill="0" applyAlignment="0" applyProtection="0"/>
    <xf numFmtId="0" fontId="46" fillId="0" borderId="32" applyNumberFormat="0" applyFill="0" applyAlignment="0" applyProtection="0"/>
    <xf numFmtId="0" fontId="47" fillId="0" borderId="33" applyNumberFormat="0" applyFill="0" applyAlignment="0" applyProtection="0"/>
    <xf numFmtId="0" fontId="47" fillId="0" borderId="0" applyNumberFormat="0" applyFill="0" applyBorder="0" applyAlignment="0" applyProtection="0"/>
    <xf numFmtId="0" fontId="48" fillId="13" borderId="29" applyNumberFormat="0" applyAlignment="0" applyProtection="0"/>
    <xf numFmtId="0" fontId="49" fillId="0" borderId="34" applyNumberFormat="0" applyFill="0" applyAlignment="0" applyProtection="0"/>
    <xf numFmtId="166" fontId="5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2" fillId="0" borderId="0"/>
    <xf numFmtId="177" fontId="50" fillId="0" borderId="0"/>
    <xf numFmtId="0" fontId="6" fillId="0" borderId="0"/>
    <xf numFmtId="39" fontId="51" fillId="0" borderId="0"/>
    <xf numFmtId="0" fontId="6" fillId="0" borderId="0"/>
    <xf numFmtId="0" fontId="6" fillId="0" borderId="0"/>
    <xf numFmtId="0" fontId="6" fillId="10" borderId="35" applyNumberFormat="0" applyFont="0" applyAlignment="0" applyProtection="0"/>
    <xf numFmtId="0" fontId="52" fillId="22" borderId="36" applyNumberFormat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17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35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5" fillId="0" borderId="0"/>
    <xf numFmtId="16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4" fillId="0" borderId="0"/>
    <xf numFmtId="0" fontId="5" fillId="0" borderId="0"/>
    <xf numFmtId="0" fontId="5" fillId="0" borderId="0"/>
    <xf numFmtId="0" fontId="6" fillId="0" borderId="0"/>
  </cellStyleXfs>
  <cellXfs count="17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1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1" fillId="0" borderId="4" xfId="0" applyFont="1" applyBorder="1" applyAlignment="1">
      <alignment vertical="center" wrapText="1"/>
    </xf>
    <xf numFmtId="2" fontId="11" fillId="0" borderId="9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/>
    </xf>
    <xf numFmtId="2" fontId="11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0" fillId="0" borderId="27" xfId="0" applyBorder="1" applyAlignment="1">
      <alignment horizontal="left" wrapText="1"/>
    </xf>
    <xf numFmtId="0" fontId="24" fillId="0" borderId="27" xfId="0" applyFont="1" applyBorder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9" fillId="0" borderId="22" xfId="0" applyFont="1" applyBorder="1" applyAlignment="1">
      <alignment horizontal="left" vertical="center" wrapText="1"/>
    </xf>
    <xf numFmtId="166" fontId="0" fillId="0" borderId="27" xfId="25" applyFont="1" applyFill="1" applyBorder="1" applyAlignment="1">
      <alignment horizontal="left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6" fontId="25" fillId="0" borderId="26" xfId="25" applyFont="1" applyFill="1" applyBorder="1" applyAlignment="1">
      <alignment horizontal="right" vertical="top" shrinkToFit="1"/>
    </xf>
    <xf numFmtId="0" fontId="23" fillId="0" borderId="26" xfId="0" applyFont="1" applyBorder="1" applyAlignment="1">
      <alignment horizontal="center" vertical="top" wrapText="1"/>
    </xf>
    <xf numFmtId="2" fontId="25" fillId="0" borderId="26" xfId="0" applyNumberFormat="1" applyFont="1" applyBorder="1" applyAlignment="1">
      <alignment horizontal="right" vertical="top" shrinkToFit="1"/>
    </xf>
    <xf numFmtId="2" fontId="0" fillId="0" borderId="27" xfId="0" applyNumberForma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166" fontId="0" fillId="0" borderId="26" xfId="25" applyFont="1" applyFill="1" applyBorder="1" applyAlignment="1">
      <alignment horizontal="left" wrapText="1"/>
    </xf>
    <xf numFmtId="166" fontId="26" fillId="0" borderId="27" xfId="25" applyFont="1" applyFill="1" applyBorder="1" applyAlignment="1">
      <alignment horizontal="right" vertical="top" wrapText="1" indent="1"/>
    </xf>
    <xf numFmtId="0" fontId="26" fillId="0" borderId="27" xfId="0" applyFont="1" applyBorder="1" applyAlignment="1">
      <alignment horizontal="center" vertical="top" wrapText="1"/>
    </xf>
    <xf numFmtId="4" fontId="25" fillId="0" borderId="27" xfId="0" applyNumberFormat="1" applyFont="1" applyBorder="1" applyAlignment="1">
      <alignment horizontal="right" vertical="top" shrinkToFit="1"/>
    </xf>
    <xf numFmtId="0" fontId="26" fillId="0" borderId="27" xfId="0" applyFont="1" applyBorder="1" applyAlignment="1">
      <alignment horizontal="left" vertical="top" wrapText="1"/>
    </xf>
    <xf numFmtId="10" fontId="25" fillId="0" borderId="27" xfId="25" applyNumberFormat="1" applyFont="1" applyFill="1" applyBorder="1" applyAlignment="1">
      <alignment horizontal="right" vertical="top" shrinkToFit="1"/>
    </xf>
    <xf numFmtId="166" fontId="0" fillId="0" borderId="0" xfId="25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166" fontId="0" fillId="0" borderId="0" xfId="25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66" fontId="0" fillId="0" borderId="0" xfId="25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66" fontId="15" fillId="4" borderId="24" xfId="25" applyFont="1" applyFill="1" applyBorder="1" applyAlignment="1">
      <alignment horizontal="left" vertical="center" wrapText="1"/>
    </xf>
    <xf numFmtId="166" fontId="15" fillId="4" borderId="24" xfId="25" applyFont="1" applyFill="1" applyBorder="1" applyAlignment="1">
      <alignment horizontal="center" vertical="center" wrapText="1"/>
    </xf>
    <xf numFmtId="18" fontId="14" fillId="0" borderId="40" xfId="0" applyNumberFormat="1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14" fontId="9" fillId="0" borderId="4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167" fontId="8" fillId="2" borderId="44" xfId="0" applyNumberFormat="1" applyFont="1" applyFill="1" applyBorder="1" applyAlignment="1">
      <alignment horizontal="center" vertical="center"/>
    </xf>
    <xf numFmtId="0" fontId="13" fillId="0" borderId="40" xfId="0" applyFont="1" applyBorder="1"/>
    <xf numFmtId="0" fontId="12" fillId="0" borderId="41" xfId="0" applyFont="1" applyBorder="1" applyAlignment="1">
      <alignment horizontal="center"/>
    </xf>
    <xf numFmtId="0" fontId="18" fillId="0" borderId="40" xfId="0" applyFont="1" applyBorder="1" applyAlignment="1">
      <alignment horizontal="right"/>
    </xf>
    <xf numFmtId="0" fontId="13" fillId="0" borderId="41" xfId="0" applyFont="1" applyBorder="1" applyAlignment="1">
      <alignment horizontal="right"/>
    </xf>
    <xf numFmtId="0" fontId="15" fillId="2" borderId="45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30" fillId="6" borderId="42" xfId="0" applyFont="1" applyFill="1" applyBorder="1" applyAlignment="1">
      <alignment horizontal="left" wrapText="1"/>
    </xf>
    <xf numFmtId="0" fontId="0" fillId="0" borderId="40" xfId="0" applyBorder="1" applyAlignment="1">
      <alignment horizontal="left" wrapText="1"/>
    </xf>
    <xf numFmtId="2" fontId="25" fillId="0" borderId="48" xfId="0" applyNumberFormat="1" applyFont="1" applyBorder="1" applyAlignment="1">
      <alignment horizontal="right" vertical="top" shrinkToFit="1"/>
    </xf>
    <xf numFmtId="167" fontId="8" fillId="2" borderId="49" xfId="0" applyNumberFormat="1" applyFont="1" applyFill="1" applyBorder="1" applyAlignment="1">
      <alignment horizontal="right" vertical="center"/>
    </xf>
    <xf numFmtId="2" fontId="11" fillId="0" borderId="50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left" wrapText="1"/>
    </xf>
    <xf numFmtId="2" fontId="11" fillId="0" borderId="40" xfId="0" applyNumberFormat="1" applyFont="1" applyBorder="1" applyAlignment="1">
      <alignment horizontal="center" vertical="center"/>
    </xf>
    <xf numFmtId="167" fontId="8" fillId="0" borderId="52" xfId="0" applyNumberFormat="1" applyFont="1" applyBorder="1" applyAlignment="1">
      <alignment horizontal="right" vertical="center"/>
    </xf>
    <xf numFmtId="0" fontId="21" fillId="7" borderId="42" xfId="0" applyFont="1" applyFill="1" applyBorder="1" applyAlignment="1">
      <alignment horizontal="left" vertical="center" wrapText="1"/>
    </xf>
    <xf numFmtId="167" fontId="8" fillId="7" borderId="53" xfId="0" applyNumberFormat="1" applyFont="1" applyFill="1" applyBorder="1" applyAlignment="1">
      <alignment horizontal="right" vertical="center"/>
    </xf>
    <xf numFmtId="2" fontId="25" fillId="0" borderId="40" xfId="0" applyNumberFormat="1" applyFont="1" applyBorder="1" applyAlignment="1">
      <alignment horizontal="right" vertical="top" shrinkToFit="1"/>
    </xf>
    <xf numFmtId="167" fontId="8" fillId="0" borderId="41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left" vertical="center" wrapText="1"/>
    </xf>
    <xf numFmtId="0" fontId="16" fillId="0" borderId="40" xfId="0" applyFont="1" applyBorder="1" applyAlignment="1">
      <alignment horizontal="center"/>
    </xf>
    <xf numFmtId="167" fontId="12" fillId="0" borderId="41" xfId="0" applyNumberFormat="1" applyFont="1" applyBorder="1" applyAlignment="1">
      <alignment horizontal="center"/>
    </xf>
    <xf numFmtId="166" fontId="15" fillId="4" borderId="45" xfId="25" applyFont="1" applyFill="1" applyBorder="1" applyAlignment="1">
      <alignment horizontal="center" vertical="center" wrapText="1"/>
    </xf>
    <xf numFmtId="166" fontId="54" fillId="6" borderId="54" xfId="25" applyFont="1" applyFill="1" applyBorder="1" applyAlignment="1">
      <alignment horizontal="center" vertical="center" wrapText="1"/>
    </xf>
    <xf numFmtId="166" fontId="54" fillId="6" borderId="55" xfId="25" applyFont="1" applyFill="1" applyBorder="1" applyAlignment="1">
      <alignment horizontal="left" vertical="center" wrapText="1"/>
    </xf>
    <xf numFmtId="166" fontId="54" fillId="6" borderId="55" xfId="25" applyFont="1" applyFill="1" applyBorder="1" applyAlignment="1">
      <alignment horizontal="center" vertical="center" wrapText="1"/>
    </xf>
    <xf numFmtId="167" fontId="54" fillId="6" borderId="56" xfId="0" applyNumberFormat="1" applyFont="1" applyFill="1" applyBorder="1" applyAlignment="1">
      <alignment horizontal="right" vertical="center"/>
    </xf>
    <xf numFmtId="166" fontId="15" fillId="4" borderId="46" xfId="25" applyFont="1" applyFill="1" applyBorder="1" applyAlignment="1">
      <alignment horizontal="center" vertical="center" wrapText="1"/>
    </xf>
    <xf numFmtId="170" fontId="13" fillId="0" borderId="0" xfId="0" applyNumberFormat="1" applyFont="1"/>
    <xf numFmtId="2" fontId="22" fillId="0" borderId="50" xfId="0" applyNumberFormat="1" applyFont="1" applyBorder="1" applyAlignment="1">
      <alignment horizontal="center"/>
    </xf>
    <xf numFmtId="0" fontId="22" fillId="0" borderId="4" xfId="0" applyFont="1" applyBorder="1"/>
    <xf numFmtId="180" fontId="22" fillId="0" borderId="4" xfId="4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167" fontId="22" fillId="0" borderId="4" xfId="0" applyNumberFormat="1" applyFont="1" applyBorder="1" applyAlignment="1">
      <alignment horizontal="center"/>
    </xf>
    <xf numFmtId="167" fontId="22" fillId="0" borderId="44" xfId="0" applyNumberFormat="1" applyFont="1" applyBorder="1" applyAlignment="1">
      <alignment horizontal="right" vertical="center"/>
    </xf>
    <xf numFmtId="2" fontId="22" fillId="0" borderId="47" xfId="0" applyNumberFormat="1" applyFont="1" applyBorder="1" applyAlignment="1">
      <alignment horizontal="center"/>
    </xf>
    <xf numFmtId="180" fontId="22" fillId="0" borderId="1" xfId="4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7" fontId="22" fillId="0" borderId="1" xfId="0" applyNumberFormat="1" applyFont="1" applyBorder="1" applyAlignment="1">
      <alignment horizontal="center"/>
    </xf>
    <xf numFmtId="0" fontId="31" fillId="24" borderId="42" xfId="0" applyFont="1" applyFill="1" applyBorder="1" applyAlignment="1">
      <alignment horizontal="left" vertical="center" wrapText="1"/>
    </xf>
    <xf numFmtId="167" fontId="54" fillId="24" borderId="53" xfId="0" applyNumberFormat="1" applyFont="1" applyFill="1" applyBorder="1" applyAlignment="1">
      <alignment horizontal="right" vertical="center"/>
    </xf>
    <xf numFmtId="166" fontId="54" fillId="24" borderId="45" xfId="25" applyFont="1" applyFill="1" applyBorder="1" applyAlignment="1">
      <alignment horizontal="center" vertical="center" wrapText="1"/>
    </xf>
    <xf numFmtId="166" fontId="54" fillId="24" borderId="24" xfId="25" applyFont="1" applyFill="1" applyBorder="1" applyAlignment="1">
      <alignment horizontal="left" vertical="center" wrapText="1"/>
    </xf>
    <xf numFmtId="166" fontId="54" fillId="24" borderId="24" xfId="25" applyFont="1" applyFill="1" applyBorder="1" applyAlignment="1">
      <alignment horizontal="center" vertical="center" wrapText="1"/>
    </xf>
    <xf numFmtId="167" fontId="54" fillId="24" borderId="46" xfId="0" applyNumberFormat="1" applyFont="1" applyFill="1" applyBorder="1" applyAlignment="1">
      <alignment horizontal="right" vertical="center"/>
    </xf>
    <xf numFmtId="2" fontId="19" fillId="3" borderId="57" xfId="0" applyNumberFormat="1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167" fontId="11" fillId="0" borderId="18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7" fontId="11" fillId="0" borderId="12" xfId="0" applyNumberFormat="1" applyFont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4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7" fontId="11" fillId="0" borderId="17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167" fontId="11" fillId="0" borderId="4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4" fontId="0" fillId="0" borderId="27" xfId="0" applyNumberFormat="1" applyBorder="1" applyAlignment="1">
      <alignment horizontal="left" wrapText="1"/>
    </xf>
    <xf numFmtId="2" fontId="19" fillId="3" borderId="58" xfId="0" applyNumberFormat="1" applyFont="1" applyFill="1" applyBorder="1" applyAlignment="1">
      <alignment horizontal="center" vertical="center"/>
    </xf>
    <xf numFmtId="2" fontId="25" fillId="0" borderId="51" xfId="0" applyNumberFormat="1" applyFont="1" applyBorder="1" applyAlignment="1">
      <alignment horizontal="right" vertical="top" shrinkToFit="1"/>
    </xf>
    <xf numFmtId="166" fontId="25" fillId="0" borderId="27" xfId="25" applyFont="1" applyFill="1" applyBorder="1" applyAlignment="1">
      <alignment horizontal="right" vertical="top" shrinkToFit="1"/>
    </xf>
    <xf numFmtId="2" fontId="25" fillId="0" borderId="27" xfId="0" applyNumberFormat="1" applyFont="1" applyBorder="1" applyAlignment="1">
      <alignment horizontal="right" vertical="top" shrinkToFit="1"/>
    </xf>
    <xf numFmtId="2" fontId="11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4" fontId="11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167" fontId="11" fillId="0" borderId="25" xfId="0" applyNumberFormat="1" applyFont="1" applyBorder="1" applyAlignment="1">
      <alignment horizontal="center" vertical="center"/>
    </xf>
    <xf numFmtId="166" fontId="26" fillId="0" borderId="26" xfId="25" applyFont="1" applyFill="1" applyBorder="1" applyAlignment="1">
      <alignment horizontal="right" vertical="top" wrapText="1" indent="1"/>
    </xf>
    <xf numFmtId="0" fontId="26" fillId="0" borderId="26" xfId="0" applyFont="1" applyBorder="1" applyAlignment="1">
      <alignment horizontal="center" vertical="top" wrapText="1"/>
    </xf>
    <xf numFmtId="4" fontId="25" fillId="0" borderId="26" xfId="0" applyNumberFormat="1" applyFont="1" applyBorder="1" applyAlignment="1">
      <alignment horizontal="right" vertical="top" shrinkToFit="1"/>
    </xf>
    <xf numFmtId="166" fontId="0" fillId="0" borderId="26" xfId="25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59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166" fontId="0" fillId="0" borderId="60" xfId="25" applyFont="1" applyFill="1" applyBorder="1" applyAlignment="1">
      <alignment horizontal="left" wrapText="1"/>
    </xf>
    <xf numFmtId="0" fontId="0" fillId="0" borderId="5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66" fontId="0" fillId="0" borderId="27" xfId="25" applyFont="1" applyFill="1" applyBorder="1" applyAlignment="1">
      <alignment horizontal="left" vertical="center" wrapText="1"/>
    </xf>
    <xf numFmtId="166" fontId="0" fillId="0" borderId="27" xfId="25" applyFont="1" applyBorder="1" applyAlignment="1">
      <alignment horizontal="left" vertical="center" wrapText="1"/>
    </xf>
    <xf numFmtId="10" fontId="25" fillId="0" borderId="26" xfId="25" applyNumberFormat="1" applyFont="1" applyFill="1" applyBorder="1" applyAlignment="1">
      <alignment horizontal="right" vertical="top" shrinkToFit="1"/>
    </xf>
    <xf numFmtId="0" fontId="27" fillId="0" borderId="27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5" borderId="4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0" fontId="15" fillId="6" borderId="5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4" fillId="24" borderId="5" xfId="0" applyFont="1" applyFill="1" applyBorder="1" applyAlignment="1">
      <alignment horizontal="center" vertical="center" wrapText="1"/>
    </xf>
    <xf numFmtId="0" fontId="54" fillId="24" borderId="3" xfId="0" applyFont="1" applyFill="1" applyBorder="1" applyAlignment="1">
      <alignment horizontal="center" vertical="center" wrapText="1"/>
    </xf>
    <xf numFmtId="0" fontId="54" fillId="24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</cellXfs>
  <cellStyles count="160">
    <cellStyle name="20% - Accent1" xfId="67" xr:uid="{145641E4-2C44-41A7-A296-0D41C6BEF08F}"/>
    <cellStyle name="20% - Accent2" xfId="68" xr:uid="{3B1E8F86-4FD5-4967-A848-4B8759B5260B}"/>
    <cellStyle name="20% - Accent3" xfId="69" xr:uid="{A21467AB-418F-4F3F-8A3E-7A9FB2188B20}"/>
    <cellStyle name="20% - Accent4" xfId="70" xr:uid="{989C2BBF-7D15-4547-9570-6D6BE1ED9CF6}"/>
    <cellStyle name="20% - Accent5" xfId="71" xr:uid="{32B39E3E-37EE-4E18-ACBF-C06BDA93DBE6}"/>
    <cellStyle name="20% - Accent6" xfId="72" xr:uid="{F9664E52-F82D-4122-A8B1-5F33B8D22292}"/>
    <cellStyle name="40% - Accent1" xfId="73" xr:uid="{EF8FCBAC-B3C1-480D-BF3E-E4BD6FB6FC0E}"/>
    <cellStyle name="40% - Accent2" xfId="74" xr:uid="{175FC240-70C6-4582-8210-BAA83143147D}"/>
    <cellStyle name="40% - Accent3" xfId="75" xr:uid="{92A42D3B-58F6-4DCE-BD47-BDBA432D9DDD}"/>
    <cellStyle name="40% - Accent4" xfId="76" xr:uid="{58C8BD89-EA77-4D48-A0FB-22ABA609EE67}"/>
    <cellStyle name="40% - Accent5" xfId="77" xr:uid="{0565C52A-6622-40AB-861B-0B2D8CEDD620}"/>
    <cellStyle name="40% - Accent6" xfId="78" xr:uid="{3B490341-CD20-4B53-9A99-825E85A6CB31}"/>
    <cellStyle name="60% - Accent1" xfId="79" xr:uid="{0F3732B4-B72E-4899-B939-E25476A1E6D0}"/>
    <cellStyle name="60% - Accent2" xfId="80" xr:uid="{9846DFD6-510A-4796-90DE-9E2FB6DB0008}"/>
    <cellStyle name="60% - Accent3" xfId="81" xr:uid="{5C23D6A9-4E79-4C76-A81D-1AB96A5CC8E0}"/>
    <cellStyle name="60% - Accent4" xfId="82" xr:uid="{0A44E33B-F541-4C43-94CF-D0264E046008}"/>
    <cellStyle name="60% - Accent5" xfId="83" xr:uid="{BB114182-BADF-431D-A0A2-BB8048BD2191}"/>
    <cellStyle name="60% - Accent6" xfId="84" xr:uid="{31D71D4E-8124-44CB-8968-E7D0AA2EC0BB}"/>
    <cellStyle name="Accent1" xfId="85" xr:uid="{00D975D8-B46E-4CA6-BB95-28FC552A6F80}"/>
    <cellStyle name="Accent2" xfId="86" xr:uid="{6BB0AE0B-6FCF-4A9C-97B8-545365097C6E}"/>
    <cellStyle name="Accent3" xfId="87" xr:uid="{ECADEA40-A631-4A96-BB33-502FCE333B5A}"/>
    <cellStyle name="Accent4" xfId="88" xr:uid="{8A6F7233-54E9-409F-84A4-534EFA2AF765}"/>
    <cellStyle name="Accent5" xfId="89" xr:uid="{8843C88E-C8B7-42BE-AD99-6E870F7EC5B4}"/>
    <cellStyle name="Accent6" xfId="90" xr:uid="{3CC81E2F-16CE-4F3B-B524-D1005B5046DA}"/>
    <cellStyle name="Bad" xfId="91" xr:uid="{5A43C5F5-B05F-4014-8232-273E22B23ED9}"/>
    <cellStyle name="Calculation" xfId="92" xr:uid="{FA047533-34F6-4660-93AF-37106428DE45}"/>
    <cellStyle name="Check Cell" xfId="93" xr:uid="{0D3DDE19-55EE-4E65-B38D-71681791526D}"/>
    <cellStyle name="Comma 13" xfId="50" xr:uid="{1CD0AEA3-9841-4790-BFAA-F2EB7E550DFC}"/>
    <cellStyle name="Comma 13 7 2" xfId="55" xr:uid="{077DC419-3CDE-4AEC-AF43-1094F88BA57B}"/>
    <cellStyle name="Comma 2" xfId="2" xr:uid="{00000000-0005-0000-0000-000000000000}"/>
    <cellStyle name="Comma 2 2" xfId="42" xr:uid="{37D94A76-A225-4BFF-9E08-36A9E863C40D}"/>
    <cellStyle name="Comma 3" xfId="20" xr:uid="{00000000-0005-0000-0000-000001000000}"/>
    <cellStyle name="Comma 3 2" xfId="150" xr:uid="{8F2B98F3-757B-45FA-B1AE-B25FC1A99834}"/>
    <cellStyle name="Comma 4 2" xfId="94" xr:uid="{24260767-81E9-42C9-BAE2-0B0C0BC9496B}"/>
    <cellStyle name="Comma_ANALISIS EL PUERTO" xfId="66" xr:uid="{ADD313D7-84D5-4717-8B4F-E449418DB175}"/>
    <cellStyle name="Currency [0] 2" xfId="4" xr:uid="{00000000-0005-0000-0000-000002000000}"/>
    <cellStyle name="Currency [0] 3" xfId="22" xr:uid="{00000000-0005-0000-0000-000003000000}"/>
    <cellStyle name="Currency 10" xfId="14" xr:uid="{00000000-0005-0000-0000-000004000000}"/>
    <cellStyle name="Currency 11" xfId="15" xr:uid="{00000000-0005-0000-0000-000005000000}"/>
    <cellStyle name="Currency 12" xfId="9" xr:uid="{00000000-0005-0000-0000-000006000000}"/>
    <cellStyle name="Currency 13" xfId="16" xr:uid="{00000000-0005-0000-0000-000007000000}"/>
    <cellStyle name="Currency 14" xfId="17" xr:uid="{00000000-0005-0000-0000-000008000000}"/>
    <cellStyle name="Currency 15" xfId="18" xr:uid="{00000000-0005-0000-0000-000009000000}"/>
    <cellStyle name="Currency 16" xfId="21" xr:uid="{00000000-0005-0000-0000-00000A000000}"/>
    <cellStyle name="Currency 2" xfId="3" xr:uid="{00000000-0005-0000-0000-00000B000000}"/>
    <cellStyle name="Currency 3" xfId="8" xr:uid="{00000000-0005-0000-0000-00000C000000}"/>
    <cellStyle name="Currency 4" xfId="10" xr:uid="{00000000-0005-0000-0000-00000D000000}"/>
    <cellStyle name="Currency 5" xfId="7" xr:uid="{00000000-0005-0000-0000-00000E000000}"/>
    <cellStyle name="Currency 6" xfId="6" xr:uid="{00000000-0005-0000-0000-00000F000000}"/>
    <cellStyle name="Currency 7" xfId="11" xr:uid="{00000000-0005-0000-0000-000010000000}"/>
    <cellStyle name="Currency 8" xfId="12" xr:uid="{00000000-0005-0000-0000-000011000000}"/>
    <cellStyle name="Currency 9" xfId="13" xr:uid="{00000000-0005-0000-0000-000012000000}"/>
    <cellStyle name="Euro" xfId="95" xr:uid="{EB5AC312-E617-4C66-9CB4-B39C77B57627}"/>
    <cellStyle name="Explanatory Text" xfId="96" xr:uid="{DC98C7DF-ADA7-4620-BBBF-0699B5A639DC}"/>
    <cellStyle name="F2" xfId="97" xr:uid="{EFD0C9E3-E0AD-4200-B5AC-D3D53D0A0A02}"/>
    <cellStyle name="F3" xfId="98" xr:uid="{2A846689-FD26-429A-B71B-E42B81633156}"/>
    <cellStyle name="F4" xfId="99" xr:uid="{C156B19D-CB39-4808-99ED-9AE3E9CAF7A5}"/>
    <cellStyle name="F5" xfId="100" xr:uid="{5CDE2E93-DA56-46F1-8F14-F9B44F1828CF}"/>
    <cellStyle name="F6" xfId="101" xr:uid="{A3BCBB99-3256-49D9-9FCB-439C76807397}"/>
    <cellStyle name="F7" xfId="102" xr:uid="{58DD35B8-7AF6-4472-B43E-F6CEBB57176E}"/>
    <cellStyle name="F8" xfId="103" xr:uid="{DAC4083D-9ECE-4FF0-99EA-8FD87E8CCE61}"/>
    <cellStyle name="Good" xfId="104" xr:uid="{2528BE4F-0FC4-4DAD-B6F8-13FC0CFA65FC}"/>
    <cellStyle name="Heading 1" xfId="105" xr:uid="{49299F9B-26E6-4B72-819B-E6DDBF7A9BB2}"/>
    <cellStyle name="Heading 2" xfId="106" xr:uid="{6CAD1F04-8AEE-443A-A421-A478CE8ACB94}"/>
    <cellStyle name="Heading 3" xfId="107" xr:uid="{04B489E3-A219-4B00-9198-550FE5299307}"/>
    <cellStyle name="Heading 4" xfId="108" xr:uid="{DBF27A13-34E9-4CD7-B689-932CC55FFE0F}"/>
    <cellStyle name="Hyperlink 2" xfId="23" xr:uid="{00000000-0005-0000-0000-000013000000}"/>
    <cellStyle name="Input" xfId="109" xr:uid="{BB77A853-4744-4C8C-8564-C497091A11E3}"/>
    <cellStyle name="Linked Cell" xfId="110" xr:uid="{B38C2F2A-BA64-4A9C-8D58-FF03B3C4AD3D}"/>
    <cellStyle name="Millares" xfId="25" builtinId="3"/>
    <cellStyle name="Millares 10" xfId="39" xr:uid="{AD20B433-A19B-446B-9C17-5516F557577F}"/>
    <cellStyle name="Millares 10 2" xfId="146" xr:uid="{E9FFC48A-7E24-4BF1-ADE0-BCEC346EE238}"/>
    <cellStyle name="Millares 10 2 2" xfId="155" xr:uid="{90C1D303-765E-49A0-9D31-229D82D4D4EE}"/>
    <cellStyle name="Millares 11" xfId="31" xr:uid="{00000000-0005-0000-0000-000015000000}"/>
    <cellStyle name="Millares 11 2" xfId="133" xr:uid="{EA2067BC-1BD0-4980-A0CC-5E7694B95FD6}"/>
    <cellStyle name="Millares 12 2 2 2" xfId="53" xr:uid="{AB9DFCB1-0DED-4D27-A3B5-B8D7FAD79905}"/>
    <cellStyle name="Millares 13 2" xfId="47" xr:uid="{4103707C-46E3-4804-B176-88F36FB2AF81}"/>
    <cellStyle name="Millares 16" xfId="111" xr:uid="{F69BD554-528A-486B-91CD-08EDAA059FE9}"/>
    <cellStyle name="Millares 19" xfId="149" xr:uid="{C17650E0-E33A-41B1-9A4B-4CE06647B65D}"/>
    <cellStyle name="Millares 2" xfId="33" xr:uid="{00000000-0005-0000-0000-000016000000}"/>
    <cellStyle name="Millares 2 10 2 3 5" xfId="56" xr:uid="{8ACCAA41-D550-4F99-B74D-D3E0EC2D864D}"/>
    <cellStyle name="Millares 2 2" xfId="27" xr:uid="{00000000-0005-0000-0000-000017000000}"/>
    <cellStyle name="Millares 2 2 2" xfId="61" xr:uid="{3AE9422F-1B45-4950-8C0A-C67F10B5DBE0}"/>
    <cellStyle name="Millares 2 2 2 2" xfId="143" xr:uid="{15CBB420-8ACF-4E63-BC03-89D03DCA68CC}"/>
    <cellStyle name="Millares 2 2 3" xfId="113" xr:uid="{456188DC-AA0C-4B6A-97A9-2FE9922D3B0E}"/>
    <cellStyle name="Millares 2 3" xfId="112" xr:uid="{C6F9584B-4E9F-402A-8380-E2655CC86207}"/>
    <cellStyle name="Millares 3" xfId="114" xr:uid="{98003AB8-1CB0-4CAD-8D51-A67AB0222023}"/>
    <cellStyle name="Millares 3 2" xfId="141" xr:uid="{7962A01B-68B1-4F80-A181-BB8CA28E5BFE}"/>
    <cellStyle name="Millares 3 3" xfId="135" xr:uid="{48877AB2-B0EB-4BCC-BD44-B31DF0B6B4C4}"/>
    <cellStyle name="Millares 3 3 2" xfId="152" xr:uid="{0E8F01F0-91A5-4A3C-81B4-E245B63FE292}"/>
    <cellStyle name="Millares 3 3 2 3" xfId="147" xr:uid="{E080C4DD-98D5-4388-A068-F320FB2C2BA1}"/>
    <cellStyle name="Millares 3_111-12 ac neyba zona alta" xfId="65" xr:uid="{3745ED6F-BCCB-40A4-A648-FC04AF3A153E}"/>
    <cellStyle name="Millares 4" xfId="115" xr:uid="{9298C8E9-5108-4DFD-9D3A-7DF506E9D415}"/>
    <cellStyle name="Millares 4 2" xfId="139" xr:uid="{EAF695C7-0EFC-42F8-AEE6-4880F92B9F31}"/>
    <cellStyle name="Millares 5 3" xfId="132" xr:uid="{6B00E9DF-6983-4833-B2F9-048C1F93288D}"/>
    <cellStyle name="Millares 7 2 3 2 4 2" xfId="51" xr:uid="{4F6EAE1C-05A6-4F1E-AD07-4F421D2151F8}"/>
    <cellStyle name="Millares 8" xfId="140" xr:uid="{607D24CD-62B1-4A94-85AF-C56014146D62}"/>
    <cellStyle name="Millares 8 2" xfId="153" xr:uid="{01050B63-FC9B-4C20-8F6E-8698415C2DB7}"/>
    <cellStyle name="Millares 9" xfId="138" xr:uid="{D6B5C3E9-CBF1-41D2-B3A7-8C6761CE6F89}"/>
    <cellStyle name="Millares 9 4" xfId="154" xr:uid="{F0E81221-ACA4-42AF-A948-5BA446B20C42}"/>
    <cellStyle name="Moneda 2" xfId="45" xr:uid="{C31E4CD5-BC91-4774-A6AF-AEBDDC1F5E87}"/>
    <cellStyle name="Moneda 2 2" xfId="37" xr:uid="{060CFAAA-8DDB-415B-9A97-436262AC7040}"/>
    <cellStyle name="Moneda 2 2 2" xfId="142" xr:uid="{327F45AB-B48D-410C-9765-3E84E33DB9A7}"/>
    <cellStyle name="Moneda 3" xfId="49" xr:uid="{D14DA1EB-2EF1-4BA2-BAC1-22B7C72EF589}"/>
    <cellStyle name="Moneda 3 2" xfId="148" xr:uid="{A7D8E942-E55C-4093-91D8-EA759D1FB34D}"/>
    <cellStyle name="Moneda 6" xfId="36" xr:uid="{2C9000B9-BF4A-4FC6-A4C0-D34ED0AE96E5}"/>
    <cellStyle name="No-definido" xfId="116" xr:uid="{4A9D9D53-B574-401B-9969-09A73803F92D}"/>
    <cellStyle name="Normal" xfId="0" builtinId="0"/>
    <cellStyle name="Normal - Style1" xfId="117" xr:uid="{5366B513-1944-44C4-85FC-75190BD606C5}"/>
    <cellStyle name="Normal 10" xfId="134" xr:uid="{15941D8B-500F-44B8-AF60-41EF39DCC025}"/>
    <cellStyle name="Normal 10 10" xfId="54" xr:uid="{285FDDA0-7AC4-4790-A69C-8449AB213DAC}"/>
    <cellStyle name="Normal 10 2" xfId="57" xr:uid="{842D42C0-770C-43B2-8171-6596149703A3}"/>
    <cellStyle name="Normal 10 3 3" xfId="158" xr:uid="{36D5338A-68F5-4576-8705-A2F6316D4447}"/>
    <cellStyle name="Normal 11" xfId="30" xr:uid="{00000000-0005-0000-0000-00001A000000}"/>
    <cellStyle name="Normal 11 2" xfId="157" xr:uid="{4D43EE1D-C1E5-48DD-9216-97388B3D5A25}"/>
    <cellStyle name="Normal 11 2 2" xfId="52" xr:uid="{573EAA14-FD01-4C37-9326-51AD6A2C4FAD}"/>
    <cellStyle name="Normal 13 2" xfId="136" xr:uid="{D1BD592A-0129-4AB6-94E4-62EBAEDC18D5}"/>
    <cellStyle name="Normal 19" xfId="64" xr:uid="{F87EE642-61F6-4F71-9444-255D47180662}"/>
    <cellStyle name="Normal 2" xfId="1" xr:uid="{00000000-0005-0000-0000-00001B000000}"/>
    <cellStyle name="Normal 2 2" xfId="26" xr:uid="{00000000-0005-0000-0000-00001C000000}"/>
    <cellStyle name="Normal 2 2 2" xfId="145" xr:uid="{84245D5E-15D6-48B9-BF33-94F5C8CE096A}"/>
    <cellStyle name="Normal 2 3" xfId="63" xr:uid="{0E72115A-75F6-401F-8A0E-F2DFD5BBB3A1}"/>
    <cellStyle name="Normal 2 3 2 2" xfId="46" xr:uid="{DE5E0BCF-0E71-444C-9F8B-847E9D516803}"/>
    <cellStyle name="Normal 2_07-09 presupu..." xfId="118" xr:uid="{4270E5F1-33E5-4D01-AE75-8C9B61798BAD}"/>
    <cellStyle name="Normal 28" xfId="159" xr:uid="{3A58A147-8597-4113-ACE3-B9C77F634D55}"/>
    <cellStyle name="Normal 3" xfId="19" xr:uid="{00000000-0005-0000-0000-00001D000000}"/>
    <cellStyle name="Normal 3 2" xfId="119" xr:uid="{BA3F2E4E-8C63-4C2E-B040-A4A0C56F8012}"/>
    <cellStyle name="Normal 3 2 2" xfId="28" xr:uid="{00000000-0005-0000-0000-00001E000000}"/>
    <cellStyle name="Normal 3 2 2 2" xfId="60" xr:uid="{C9A5716D-62FF-4314-ADC5-A2D67A69EEAB}"/>
    <cellStyle name="Normal 3 3" xfId="48" xr:uid="{97B8D244-88C9-49D2-B5DA-61D796C33351}"/>
    <cellStyle name="Normal 31_correccion de averia ac.hatillo prov.hato mayor oct.2011 2" xfId="137" xr:uid="{4F4AB7FE-211F-43DF-B849-E59F19A1D9A5}"/>
    <cellStyle name="Normal 4" xfId="59" xr:uid="{1384F9CB-87D1-4C83-BEBE-B780D7CFDDF3}"/>
    <cellStyle name="Normal 4 2" xfId="29" xr:uid="{00000000-0005-0000-0000-00001F000000}"/>
    <cellStyle name="Normal 4 2 2" xfId="120" xr:uid="{03C713DB-1635-4885-8DED-5114FA7E818E}"/>
    <cellStyle name="Normal 4 3" xfId="34" xr:uid="{00000000-0005-0000-0000-000020000000}"/>
    <cellStyle name="Normal 42" xfId="144" xr:uid="{4963810C-A72E-46BA-8C28-CA4D349C0AD7}"/>
    <cellStyle name="Normal 46 2" xfId="41" xr:uid="{2ECD236C-A46B-4A1B-B3D9-5A9558B36BA5}"/>
    <cellStyle name="Normal 46 2 2 8" xfId="43" xr:uid="{7C376C9C-B047-4777-B124-5AC3F841CEDC}"/>
    <cellStyle name="Normal 5" xfId="62" xr:uid="{70F1A6F3-1063-4EA3-90CF-25733D1C659E}"/>
    <cellStyle name="Normal 5 2" xfId="121" xr:uid="{935FBFBF-C0A6-4E88-ADB7-74D5039E9C37}"/>
    <cellStyle name="Normal 5 2 2" xfId="129" xr:uid="{8C27DB80-D8D3-420F-BAAA-95CC91185F65}"/>
    <cellStyle name="Normal 6" xfId="131" xr:uid="{DD6BB8A9-C300-4F31-B75D-3AD6920E1534}"/>
    <cellStyle name="Normal 7" xfId="35" xr:uid="{AC5790A4-BED2-4A9E-BF9D-A08C9D92C99A}"/>
    <cellStyle name="Normal 8" xfId="58" xr:uid="{9B213BE1-FAFD-41CE-A16C-12DE8E14A64B}"/>
    <cellStyle name="Normal 9" xfId="156" xr:uid="{AF042916-B6FE-4F9F-88D4-4F861DC81466}"/>
    <cellStyle name="Normal 9 4" xfId="151" xr:uid="{C9483BCD-1598-48AC-8B35-4CDB44E1BB84}"/>
    <cellStyle name="Note" xfId="122" xr:uid="{00D41094-B31F-459F-89CD-1FD20CF1738B}"/>
    <cellStyle name="Output" xfId="123" xr:uid="{16D1E2DC-FAD9-46F6-91E0-2605D9807557}"/>
    <cellStyle name="Percent 2" xfId="5" xr:uid="{00000000-0005-0000-0000-000021000000}"/>
    <cellStyle name="Percent 2 2" xfId="124" xr:uid="{79FABA17-DFBD-4C30-B506-A6BB3AFABA4A}"/>
    <cellStyle name="Percent 3" xfId="24" xr:uid="{00000000-0005-0000-0000-000022000000}"/>
    <cellStyle name="Porcentaje" xfId="40" builtinId="5"/>
    <cellStyle name="Porcentaje 2" xfId="44" xr:uid="{1A529974-D690-455B-AF7C-CB2A1FEC065F}"/>
    <cellStyle name="Porcentaje 3" xfId="32" xr:uid="{00000000-0005-0000-0000-000023000000}"/>
    <cellStyle name="Porcentaje 4" xfId="38" xr:uid="{4123465E-CEA8-455A-99E7-7D4763E87704}"/>
    <cellStyle name="Porcentual 2" xfId="125" xr:uid="{B896704F-6F2F-4992-B55D-4BFA9C2A893B}"/>
    <cellStyle name="Porcentual 2 2" xfId="130" xr:uid="{165DC07B-FA6D-4201-9609-AC28D82ABAB7}"/>
    <cellStyle name="Porcentual 5" xfId="126" xr:uid="{BF04C101-270A-4909-B68B-6C42CB5994BB}"/>
    <cellStyle name="Title" xfId="127" xr:uid="{0974D182-815B-4185-9FF6-01EECA9DC166}"/>
    <cellStyle name="Warning Text" xfId="128" xr:uid="{3C9036A8-E5F0-4964-A008-66BEE1C4D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548216</xdr:colOff>
      <xdr:row>0</xdr:row>
      <xdr:rowOff>31087</xdr:rowOff>
    </xdr:from>
    <xdr:to>
      <xdr:col>1</xdr:col>
      <xdr:colOff>1001183</xdr:colOff>
      <xdr:row>4</xdr:row>
      <xdr:rowOff>264533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D7BFDF-0AFE-4B5C-AF1A-F07C5BF3EF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11" t="8672" r="11523" b="10999"/>
        <a:stretch/>
      </xdr:blipFill>
      <xdr:spPr>
        <a:xfrm>
          <a:off x="548216" y="31087"/>
          <a:ext cx="1225550" cy="1133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vbaez\Local%20Settings\Temporary%20Internet%20Files\Content.IE5\KF1K0GOD\mac\ANALISIS%20JUNIO%202007%20-Para-Proyectos-BN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eyna%20Vasquez\Desktop\IGLESIAS%20POLICLINICAS%20Y%20ESCUELAS\CARPETA%20GENERAL\San%20Francisco%20de%20Macoris\Analisis%20de%20Precios%20Unitario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Gerenciatecnica/Desktop/Documents%20and%20Settings/Ing.%20Tony%20Hernandez/Escritorio/Comedor%20Juegos%20Regionales%20Bayaguana.xls" TargetMode="External"/><Relationship Id="rId1" Type="http://schemas.openxmlformats.org/officeDocument/2006/relationships/externalLinkPath" Target="/Users/Gerenciatecnica/Desktop/Documents%20and%20Settings/Ing.%20Tony%20Hernandez/Escritorio/Comedor%20Juegos%20Regionales%20Bayagu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Gerenciatecnica/Desktop/Documents%20and%20Settings/Eva%20L.%20JImenez%20Pagan/My%20Documents/Banco%20Central/Martin%20Fernandez%20-%20Calles/Presup.%20dise&#241;o%20original%20(30-mar-04).xls" TargetMode="External"/><Relationship Id="rId1" Type="http://schemas.openxmlformats.org/officeDocument/2006/relationships/externalLinkPath" Target="/Users/Gerenciatecnica/Desktop/Documents%20and%20Settings/Eva%20L.%20JImenez%20Pagan/My%20Documents/Banco%20Central/Martin%20Fernandez%20-%20Calles/Presup.%20dise&#241;o%20original%20(30-mar-04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My%20Documents\Proyectos%20OISOE\Calles\Incava\Analisis_Marzo_06___Incav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Documents%20and%20Settings\Julio%20Vargas\Escritorio\PADRE_LAS_CASAS\ANALISIS_TOD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ucla\ucla%205%20julio\presupuestos\Documents%20and%20Settings\kelly\Mis%20documentos\UCLA\UCLAS-COM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BACKUP%20JULIO\wandel\escritorio%201\PRESUPUESTOS\Peravia\Salinas\PRESUPUESTO%20vivien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ANALISIS%20DE%20COSTOS%202017%20(Actualizar%20precios)%20-%20Orig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das%20Electricas%20Terminaci&#243;n%20Construcci&#243;n%20Albergue%20Ni&#241;os%20Huerfanos%20de%20Moca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uis%20Mota\My%20Documents\Arq.%20Fajar\CDE\Planos\Subestaci&#243;n%20Duverg&#2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ALISIS%20DE%20COSTOS\_ANALISIS%20DE%20COSTOS%202017%20(Actualizar%20precios)%20-%20Original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pena\LOCALS~1\Temp\Users\yanel\Documents\PERSONALTRABAJOS\CUPIDO\PROYECTO%20MICHEL%20MARIE\PRESUPUESTO%20RESIDENCIAL%20MICHELLE%20MARIE%20modi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0AAE1648" TargetMode="External"/><Relationship Id="rId1" Type="http://schemas.openxmlformats.org/officeDocument/2006/relationships/externalLinkPath" Target="file:///\\0AAE1648\PROYECTO%20AQN-WC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\proyectos%20oisoe\Documents%20and%20Settings\Administrador\Escritorio\Documents%20and%20Settings\jbaez\My%20Documents\YALBI\Mia\Copia%20de%20UCLAS-COMEN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Mechy\Mechy%20Proyectos\Presupuesto_Torre__KEVANY(1)(1)_ultimas_correciones_yram(1)_correciones_yunior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ONICA~1\AppData\Local\Temp\_PA302\2012%20Nueva%20Edicion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YELIS\Proyectos%20OISOE\Documents%20and%20Settings\Anayelis.EVA\My%20Documents\Proyectos%20OISOE\SET\Ana%20Raquel\Iglesia\Presupuesto%20Ciencias%20Juridicas-Uasd-grucon-2009-10-2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pena\LOCALS~1\Temp\Users\YANEL\Documents\PERSONALTRABAJOS\elizabeth%20concepcion\Presupuesto_proyecto_johanna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Incava\Analisis%20Marzo%2006%20-%20Incav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to%20Domingo\puente%20cuaba\Presupuesto%20Construcion%20Puente%20Sobre%20el%20Rio%20Isabela,%20Carretera%20La%20Cuaba%20Km%2022%20Autopista%20Dua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ntes104\Documents%20and%20Settings\patria.peguero\My%20Documents\My%20Received%20Files\LOTE%2071-ESCUELA%20HIVE%20PRESUPUESTOS%20Y%20ANALISIS%20DEL%201%20AL%204%20ESC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%20PROYECTOS\TORRE%20KEYANI\PRESUPTORRE%20KEV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Users\Eloy%20Blanco%20Abbott\Trabajando\3_Estandars%20IJSUD\170-3\SRD-170-3%20Presupuest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pena\LOCALS~1\Temp\LICITACION%20VILLAS%20TIPO%20PRESIDENCIAL%20BISONO\Villa%20%20Presidencial4,5,6%20BISONO-ultimo%20DEFINITIVO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ero%20Estrella\Cotizacion\2010\Proyectos%20Tipo%20A\REMODELACION%20AILA%202010\Licitaci&#243;n%20AILA%20(Remodelaci&#243;n%20terminal%20-%20MAyo%202010)%20(20-agosto-2010)%2022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OJornal"/>
      <sheetName val="Estructura Metalica"/>
      <sheetName val="Mano Obra"/>
      <sheetName val="Desembolso de Caja"/>
      <sheetName val="Precio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Datos"/>
      <sheetName val="Mano_Obra4"/>
      <sheetName val="Mano_Obra5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>
        <row r="391">
          <cell r="F391">
            <v>14781.061545997285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/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>
        <row r="1512">
          <cell r="G1512">
            <v>3526.1216021874998</v>
          </cell>
        </row>
      </sheetData>
      <sheetData sheetId="86"/>
      <sheetData sheetId="87">
        <row r="134">
          <cell r="D134">
            <v>550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391">
          <cell r="F391">
            <v>14781.0615459973</v>
          </cell>
        </row>
      </sheetData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1512">
          <cell r="G1512">
            <v>3526.1216021874998</v>
          </cell>
        </row>
      </sheetData>
      <sheetData sheetId="169"/>
      <sheetData sheetId="170"/>
      <sheetData sheetId="171"/>
      <sheetData sheetId="172"/>
      <sheetData sheetId="173">
        <row r="391">
          <cell r="F391">
            <v>14781.061545997285</v>
          </cell>
        </row>
      </sheetData>
      <sheetData sheetId="174">
        <row r="1512">
          <cell r="G1512">
            <v>3526.1216021874998</v>
          </cell>
        </row>
      </sheetData>
      <sheetData sheetId="175"/>
      <sheetData sheetId="176">
        <row r="126">
          <cell r="C126">
            <v>55</v>
          </cell>
        </row>
      </sheetData>
      <sheetData sheetId="177">
        <row r="39">
          <cell r="D39">
            <v>4.37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/>
      <sheetData sheetId="2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  <sheetName val="presup_"/>
      <sheetName val="presup_1"/>
      <sheetName val="presup_2"/>
      <sheetName val="presup_3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  <sheetName val="Pres. Civil (2)"/>
      <sheetName val="R.C."/>
      <sheetName val="Pres. Civil"/>
      <sheetName val="Hormigón Armado King"/>
      <sheetName val="king 4"/>
      <sheetName val="Pres. Leopoldo Pou"/>
      <sheetName val="Patricia"/>
      <sheetName val="Partidas Nuevas Sept.2018"/>
      <sheetName val="PRESUPUESTO"/>
      <sheetName val="Guaymate"/>
      <sheetName val="TABLA DE PESO  MET."/>
      <sheetName val="Analisis Metalica"/>
      <sheetName val="Hoja3 (2)"/>
      <sheetName val="Hoja3"/>
      <sheetName val="via"/>
      <sheetName val="ANALISIS VIAL"/>
      <sheetName val="Senalizacion "/>
      <sheetName val="Emergencia 911 Villa Altagracia"/>
      <sheetName val="Hoja10"/>
      <sheetName val="Original Hosp. Rest."/>
      <sheetName val="Hosp. Restauracion"/>
      <sheetName val="Tarifa"/>
      <sheetName val="Analisis"/>
      <sheetName val="Conclusiones"/>
      <sheetName val="cotizacion puertas"/>
      <sheetName val="Partidas Nuevas Enero 2019"/>
      <sheetName val="Presup. Geovanny (2)"/>
      <sheetName val="Otros Analisis"/>
      <sheetName val="H. Mios"/>
      <sheetName val="H.A."/>
      <sheetName val="HORMIGON ARMADO"/>
      <sheetName val="H.A. (2)"/>
      <sheetName val="Insumos1"/>
      <sheetName val="Sanitaria1"/>
      <sheetName val="INSUMOS"/>
      <sheetName val="Cotizaciones Generales"/>
      <sheetName val="DEMOLICIONES"/>
      <sheetName val="MOVIMIENTO DE TIERRA"/>
      <sheetName val="ANALISIS GENERAL"/>
      <sheetName val="Analisis Varios"/>
      <sheetName val="SANITARIA"/>
      <sheetName val="Hoja5"/>
      <sheetName val="Hoja6"/>
      <sheetName val="Hoja7"/>
      <sheetName val="Hoja8"/>
      <sheetName val="Hoja4"/>
      <sheetName val="Hoja2"/>
      <sheetName val="LISTADO MATERIAL GENERAL"/>
      <sheetName val="Presup. Geovanny"/>
    </sheetNames>
    <sheetDataSet>
      <sheetData sheetId="0" refreshError="1"/>
      <sheetData sheetId="1" refreshError="1"/>
      <sheetData sheetId="2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  <sheetData sheetId="6">
        <row r="2024">
          <cell r="B2024">
            <v>18.030000000000005</v>
          </cell>
        </row>
      </sheetData>
      <sheetData sheetId="7"/>
      <sheetData sheetId="8">
        <row r="2024">
          <cell r="A2024" t="str">
            <v>ACA-1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Analisis Unitarios"/>
      <sheetName val="Cargas Sociales"/>
      <sheetName val="Datos a Project"/>
      <sheetName val="Tarifas de Alquiler de Equipo"/>
      <sheetName val="Trabajos Gener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Trabajos_Generales"/>
      <sheetName val="Analisis_Unitarios"/>
      <sheetName val="Cargas_Sociales"/>
      <sheetName val="Datos_a_Project"/>
      <sheetName val="Tarifas_de_Alquiler_de_Equipo"/>
      <sheetName val="Ins"/>
      <sheetName val="Análisis de Precios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I11">
            <v>1863.7719999999999</v>
          </cell>
        </row>
      </sheetData>
      <sheetData sheetId="15"/>
      <sheetData sheetId="16"/>
      <sheetData sheetId="17">
        <row r="11">
          <cell r="I11">
            <v>1863.7719999999999</v>
          </cell>
        </row>
      </sheetData>
      <sheetData sheetId="18"/>
      <sheetData sheetId="19"/>
      <sheetData sheetId="20">
        <row r="11">
          <cell r="I11">
            <v>1863.7719999999999</v>
          </cell>
        </row>
      </sheetData>
      <sheetData sheetId="21"/>
      <sheetData sheetId="22"/>
      <sheetData sheetId="23">
        <row r="11">
          <cell r="I11">
            <v>1863.7719999999999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>
        <row r="11">
          <cell r="I11">
            <v>1863.7719999999999</v>
          </cell>
        </row>
      </sheetData>
      <sheetData sheetId="34"/>
      <sheetData sheetId="35"/>
      <sheetData sheetId="36">
        <row r="11">
          <cell r="I11">
            <v>1863.7719999999999</v>
          </cell>
        </row>
      </sheetData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Insumos materiales"/>
      <sheetName val="Costos Mano de Obra"/>
      <sheetName val="caseta de planta"/>
      <sheetName val="Ana. blocks y termin.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2">
          <cell r="C32">
            <v>157</v>
          </cell>
        </row>
      </sheetData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>
        <row r="32">
          <cell r="C32">
            <v>157</v>
          </cell>
        </row>
      </sheetData>
      <sheetData sheetId="43"/>
      <sheetData sheetId="44"/>
      <sheetData sheetId="45">
        <row r="32">
          <cell r="C32">
            <v>157</v>
          </cell>
        </row>
      </sheetData>
      <sheetData sheetId="46"/>
      <sheetData sheetId="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u-Sanit."/>
      <sheetName val="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ALISIS STO DGO"/>
      <sheetName val="PRES. BOCA NUEVA"/>
      <sheetName val="CONTRARO SEÑALIZACIONES"/>
      <sheetName val="Senalizacion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INSU"/>
      <sheetName val="MO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nálisi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analisis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>
        <row r="9">
          <cell r="J9">
            <v>0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G23">
            <v>1.3036438662750036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analisis"/>
      <sheetName val="Sheet4"/>
      <sheetName val="Sheet5"/>
      <sheetName val="Insumos"/>
      <sheetName val="Análisis de Precios"/>
      <sheetName val="Resumen Precio Equipos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analisis_sto_dgo2"/>
      <sheetName val="EST_N__DE_OVANDO_CENTRAL_(MOD__"/>
      <sheetName val="MANO DE OBRA Y TARIFA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</sheetNames>
    <sheetDataSet>
      <sheetData sheetId="0"/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MATERIALES LISTADO"/>
      <sheetName val="Sheet4"/>
      <sheetName val="Sheet5"/>
      <sheetName val="Cotz."/>
      <sheetName val="MATERIALES"/>
      <sheetName val="OBRAMANO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  <row r="61">
          <cell r="D61">
            <v>1942.6108250000002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>
        <row r="20">
          <cell r="J20">
            <v>125</v>
          </cell>
        </row>
      </sheetData>
      <sheetData sheetId="41">
        <row r="38">
          <cell r="O38">
            <v>6.5</v>
          </cell>
        </row>
      </sheetData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38">
          <cell r="O38">
            <v>6.5</v>
          </cell>
        </row>
      </sheetData>
      <sheetData sheetId="47"/>
      <sheetData sheetId="48">
        <row r="53">
          <cell r="D53">
            <v>2640.8667724999996</v>
          </cell>
        </row>
      </sheetData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20">
          <cell r="J20">
            <v>125</v>
          </cell>
        </row>
      </sheetData>
      <sheetData sheetId="71">
        <row r="38">
          <cell r="O38">
            <v>6.5</v>
          </cell>
        </row>
      </sheetData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38">
          <cell r="O38">
            <v>6.5</v>
          </cell>
        </row>
      </sheetData>
      <sheetData sheetId="77"/>
      <sheetData sheetId="78">
        <row r="53">
          <cell r="D53">
            <v>2640.8667724999996</v>
          </cell>
        </row>
      </sheetData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38">
          <cell r="O38">
            <v>6.5</v>
          </cell>
        </row>
      </sheetData>
      <sheetData sheetId="107"/>
      <sheetData sheetId="108">
        <row r="53">
          <cell r="D53">
            <v>2640.8667724999996</v>
          </cell>
        </row>
      </sheetData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38">
          <cell r="O38">
            <v>6.5</v>
          </cell>
        </row>
      </sheetData>
      <sheetData sheetId="137"/>
      <sheetData sheetId="138">
        <row r="53">
          <cell r="D53">
            <v>2640.8667724999996</v>
          </cell>
        </row>
      </sheetData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20">
          <cell r="J20">
            <v>125</v>
          </cell>
        </row>
      </sheetData>
      <sheetData sheetId="170">
        <row r="38">
          <cell r="O38">
            <v>6.5</v>
          </cell>
        </row>
      </sheetData>
      <sheetData sheetId="171"/>
      <sheetData sheetId="172"/>
      <sheetData sheetId="173"/>
      <sheetData sheetId="174"/>
      <sheetData sheetId="175">
        <row r="53">
          <cell r="D53">
            <v>2640.8667724999996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>
        <row r="20">
          <cell r="J20">
            <v>125</v>
          </cell>
        </row>
      </sheetData>
      <sheetData sheetId="200">
        <row r="38">
          <cell r="O38">
            <v>6.5</v>
          </cell>
        </row>
      </sheetData>
      <sheetData sheetId="201"/>
      <sheetData sheetId="202"/>
      <sheetData sheetId="203"/>
      <sheetData sheetId="204"/>
      <sheetData sheetId="205">
        <row r="53">
          <cell r="D53">
            <v>2640.8667724999996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."/>
      <sheetName val="Analisis de costos."/>
      <sheetName val="Recursos."/>
      <sheetName val="Rendimientos."/>
      <sheetName val="Analisis demoliciones."/>
      <sheetName val="Cálculo Encofrados."/>
      <sheetName val="Calculo de armaduras."/>
      <sheetName val="Calculo de aceros"/>
      <sheetName val="SALARIO REAL "/>
      <sheetName val="Sin herra ni segur ni dia inhab"/>
      <sheetName val="Calculo del FDI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W28">
            <v>0.1</v>
          </cell>
        </row>
        <row r="29">
          <cell r="W29">
            <v>0.11</v>
          </cell>
        </row>
        <row r="30">
          <cell r="W30">
            <v>0.12</v>
          </cell>
        </row>
        <row r="31">
          <cell r="W31">
            <v>0.14000000000000001</v>
          </cell>
        </row>
        <row r="32">
          <cell r="V32">
            <v>0.1</v>
          </cell>
          <cell r="W32">
            <v>0.15</v>
          </cell>
        </row>
        <row r="33">
          <cell r="V33">
            <v>0.11</v>
          </cell>
          <cell r="W33">
            <v>0.16</v>
          </cell>
        </row>
        <row r="34">
          <cell r="V34">
            <v>0.12</v>
          </cell>
          <cell r="W34">
            <v>0.17</v>
          </cell>
        </row>
        <row r="35">
          <cell r="V35">
            <v>0.13</v>
          </cell>
          <cell r="W35">
            <v>0.18</v>
          </cell>
        </row>
        <row r="36">
          <cell r="V36">
            <v>0.14000000000000001</v>
          </cell>
          <cell r="W36">
            <v>0.19</v>
          </cell>
        </row>
        <row r="37">
          <cell r="V37">
            <v>0.15</v>
          </cell>
          <cell r="W37">
            <v>0.2</v>
          </cell>
        </row>
        <row r="38">
          <cell r="V38">
            <v>0.16</v>
          </cell>
          <cell r="W38">
            <v>0.21000000000000002</v>
          </cell>
        </row>
        <row r="39">
          <cell r="V39">
            <v>0.17</v>
          </cell>
          <cell r="W39">
            <v>0.22000000000000003</v>
          </cell>
        </row>
        <row r="40">
          <cell r="V40">
            <v>0</v>
          </cell>
          <cell r="W40">
            <v>0.23000000000000004</v>
          </cell>
        </row>
        <row r="41">
          <cell r="W41">
            <v>0.24000000000000005</v>
          </cell>
        </row>
        <row r="42">
          <cell r="W42">
            <v>0.25000000000000006</v>
          </cell>
        </row>
        <row r="43">
          <cell r="W43">
            <v>0.26000000000000006</v>
          </cell>
        </row>
        <row r="44">
          <cell r="W44">
            <v>0.27000000000000007</v>
          </cell>
        </row>
        <row r="45">
          <cell r="W45">
            <v>0.28000000000000008</v>
          </cell>
        </row>
        <row r="46">
          <cell r="W46">
            <v>0.29000000000000009</v>
          </cell>
        </row>
        <row r="47">
          <cell r="W47">
            <v>0.3000000000000001</v>
          </cell>
        </row>
        <row r="49">
          <cell r="W49">
            <v>0.31000000000000011</v>
          </cell>
        </row>
        <row r="50">
          <cell r="W50">
            <v>0.32000000000000012</v>
          </cell>
        </row>
        <row r="51">
          <cell r="W51">
            <v>0.33000000000000013</v>
          </cell>
        </row>
        <row r="52">
          <cell r="W52">
            <v>0.34000000000000014</v>
          </cell>
        </row>
        <row r="53">
          <cell r="W53">
            <v>0.35000000000000014</v>
          </cell>
        </row>
        <row r="54">
          <cell r="W54">
            <v>0.36000000000000015</v>
          </cell>
        </row>
        <row r="55">
          <cell r="W55">
            <v>0.37000000000000016</v>
          </cell>
        </row>
        <row r="56">
          <cell r="W56">
            <v>0.38000000000000017</v>
          </cell>
        </row>
        <row r="57">
          <cell r="W57">
            <v>0.39000000000000018</v>
          </cell>
        </row>
        <row r="58">
          <cell r="W58">
            <v>0.40000000000000019</v>
          </cell>
        </row>
        <row r="59">
          <cell r="W59">
            <v>0.4100000000000002</v>
          </cell>
        </row>
        <row r="60">
          <cell r="W60">
            <v>0.42000000000000021</v>
          </cell>
        </row>
        <row r="61">
          <cell r="W61">
            <v>0.43000000000000022</v>
          </cell>
        </row>
        <row r="62">
          <cell r="W62">
            <v>0.44000000000000022</v>
          </cell>
        </row>
        <row r="63">
          <cell r="W63">
            <v>0.45000000000000023</v>
          </cell>
        </row>
        <row r="64">
          <cell r="W64">
            <v>0.46000000000000024</v>
          </cell>
        </row>
        <row r="65">
          <cell r="W65">
            <v>0.47000000000000025</v>
          </cell>
        </row>
        <row r="66">
          <cell r="W66">
            <v>0.48000000000000026</v>
          </cell>
        </row>
        <row r="67">
          <cell r="W67">
            <v>0.49000000000000027</v>
          </cell>
        </row>
        <row r="68">
          <cell r="W68">
            <v>0.50000000000000022</v>
          </cell>
        </row>
        <row r="69">
          <cell r="W69">
            <v>0.51000000000000023</v>
          </cell>
        </row>
        <row r="70">
          <cell r="W70">
            <v>0.52000000000000024</v>
          </cell>
        </row>
        <row r="71">
          <cell r="W71">
            <v>0.53000000000000025</v>
          </cell>
        </row>
        <row r="72">
          <cell r="W72">
            <v>0.54000000000000026</v>
          </cell>
        </row>
        <row r="73">
          <cell r="W73">
            <v>0.55000000000000027</v>
          </cell>
        </row>
        <row r="74">
          <cell r="W74">
            <v>0.56000000000000028</v>
          </cell>
        </row>
        <row r="75">
          <cell r="W75">
            <v>0.57000000000000028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Dato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>
        <row r="32">
          <cell r="C32">
            <v>157</v>
          </cell>
        </row>
      </sheetData>
      <sheetData sheetId="10"/>
      <sheetData sheetId="11"/>
      <sheetData sheetId="12"/>
      <sheetData sheetId="13">
        <row r="32">
          <cell r="C32">
            <v>157</v>
          </cell>
        </row>
      </sheetData>
      <sheetData sheetId="14"/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/>
      <sheetData sheetId="21">
        <row r="32">
          <cell r="C32">
            <v>157</v>
          </cell>
        </row>
      </sheetData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."/>
      <sheetName val="Analisis de costos."/>
      <sheetName val="Recursos."/>
      <sheetName val="Rendimientos."/>
      <sheetName val="Analisis demoliciones."/>
      <sheetName val="Cálculo Encofrados."/>
      <sheetName val="Calculo de armaduras."/>
      <sheetName val="Calculo de aceros"/>
      <sheetName val="SALARIO REAL "/>
      <sheetName val="Sin herra ni segur ni dia inhab"/>
      <sheetName val="Calculo del FDI"/>
    </sheetNames>
    <sheetDataSet>
      <sheetData sheetId="0"/>
      <sheetData sheetId="1">
        <row r="500">
          <cell r="H500">
            <v>22.584</v>
          </cell>
        </row>
      </sheetData>
      <sheetData sheetId="2"/>
      <sheetData sheetId="3"/>
      <sheetData sheetId="4"/>
      <sheetData sheetId="5"/>
      <sheetData sheetId="6">
        <row r="8">
          <cell r="V8">
            <v>0.3</v>
          </cell>
          <cell r="W8">
            <v>0.1</v>
          </cell>
          <cell r="X8">
            <v>0.2</v>
          </cell>
          <cell r="Y8">
            <v>0.04</v>
          </cell>
        </row>
        <row r="9">
          <cell r="W9">
            <v>0.15</v>
          </cell>
          <cell r="X9">
            <v>0.25</v>
          </cell>
          <cell r="Y9">
            <v>0.05</v>
          </cell>
        </row>
        <row r="10">
          <cell r="W10">
            <v>0.2</v>
          </cell>
          <cell r="X10">
            <v>0.3</v>
          </cell>
          <cell r="Y10">
            <v>0.06</v>
          </cell>
        </row>
        <row r="11">
          <cell r="W11">
            <v>0.25</v>
          </cell>
          <cell r="X11">
            <v>0.35</v>
          </cell>
          <cell r="Y11">
            <v>7.0000000000000007E-2</v>
          </cell>
        </row>
        <row r="12">
          <cell r="W12">
            <v>0.3</v>
          </cell>
          <cell r="X12">
            <v>0.4</v>
          </cell>
        </row>
        <row r="13">
          <cell r="W13">
            <v>0.35</v>
          </cell>
        </row>
        <row r="14">
          <cell r="W14">
            <v>0.4</v>
          </cell>
        </row>
        <row r="32">
          <cell r="Y32">
            <v>0.15</v>
          </cell>
        </row>
        <row r="33">
          <cell r="Y33">
            <v>0.16</v>
          </cell>
        </row>
        <row r="34">
          <cell r="Y34">
            <v>0.17</v>
          </cell>
        </row>
        <row r="35">
          <cell r="Y35">
            <v>0.18</v>
          </cell>
        </row>
        <row r="36">
          <cell r="Y36">
            <v>0.19</v>
          </cell>
        </row>
        <row r="37">
          <cell r="Y37">
            <v>0.2</v>
          </cell>
        </row>
        <row r="38">
          <cell r="Y38">
            <v>0.21000000000000002</v>
          </cell>
        </row>
        <row r="39">
          <cell r="Y39">
            <v>0.22000000000000003</v>
          </cell>
        </row>
        <row r="40">
          <cell r="Y40">
            <v>0.23000000000000004</v>
          </cell>
        </row>
        <row r="41">
          <cell r="Y41">
            <v>0.24000000000000005</v>
          </cell>
        </row>
        <row r="42">
          <cell r="Y42">
            <v>0.25000000000000006</v>
          </cell>
        </row>
        <row r="43">
          <cell r="Y43">
            <v>0.26000000000000006</v>
          </cell>
        </row>
        <row r="44">
          <cell r="Y44">
            <v>0.27000000000000007</v>
          </cell>
        </row>
        <row r="45">
          <cell r="Y45">
            <v>0.28000000000000008</v>
          </cell>
        </row>
        <row r="46">
          <cell r="Y46">
            <v>0.29000000000000009</v>
          </cell>
        </row>
        <row r="47">
          <cell r="Y47">
            <v>0.3000000000000001</v>
          </cell>
        </row>
        <row r="49">
          <cell r="Y49">
            <v>0.31000000000000011</v>
          </cell>
        </row>
        <row r="50">
          <cell r="Y50">
            <v>0.32000000000000012</v>
          </cell>
        </row>
        <row r="51">
          <cell r="Y51">
            <v>0.33000000000000013</v>
          </cell>
        </row>
        <row r="52">
          <cell r="Y52">
            <v>0.34000000000000014</v>
          </cell>
        </row>
        <row r="53">
          <cell r="Y53">
            <v>0.35000000000000014</v>
          </cell>
        </row>
        <row r="54">
          <cell r="Y54">
            <v>0.36000000000000015</v>
          </cell>
        </row>
        <row r="55">
          <cell r="Y55">
            <v>0.37000000000000016</v>
          </cell>
        </row>
        <row r="56">
          <cell r="Y56">
            <v>0.38000000000000017</v>
          </cell>
        </row>
        <row r="57">
          <cell r="Y57">
            <v>0.39000000000000018</v>
          </cell>
        </row>
        <row r="58">
          <cell r="Y58">
            <v>0.40000000000000019</v>
          </cell>
        </row>
        <row r="59">
          <cell r="Y59">
            <v>0.4100000000000002</v>
          </cell>
        </row>
        <row r="60">
          <cell r="Y60">
            <v>0.42000000000000021</v>
          </cell>
        </row>
        <row r="61">
          <cell r="Y61">
            <v>0.43000000000000022</v>
          </cell>
        </row>
        <row r="62">
          <cell r="Y62">
            <v>0.44000000000000022</v>
          </cell>
        </row>
        <row r="63">
          <cell r="Y63">
            <v>0.45000000000000023</v>
          </cell>
        </row>
        <row r="64">
          <cell r="Y64">
            <v>0.46000000000000024</v>
          </cell>
        </row>
        <row r="65">
          <cell r="Y65">
            <v>0.47000000000000025</v>
          </cell>
        </row>
        <row r="66">
          <cell r="Y66">
            <v>0.48000000000000026</v>
          </cell>
        </row>
        <row r="67">
          <cell r="Y67">
            <v>0.49000000000000027</v>
          </cell>
        </row>
        <row r="68">
          <cell r="Y68">
            <v>0.50000000000000022</v>
          </cell>
        </row>
        <row r="69">
          <cell r="Y69">
            <v>0.51000000000000023</v>
          </cell>
        </row>
        <row r="70">
          <cell r="Y70">
            <v>0.52000000000000024</v>
          </cell>
        </row>
        <row r="71">
          <cell r="Y71">
            <v>0.53000000000000025</v>
          </cell>
        </row>
        <row r="72">
          <cell r="Y72">
            <v>0.54000000000000026</v>
          </cell>
        </row>
        <row r="73">
          <cell r="Y73">
            <v>0.55000000000000027</v>
          </cell>
        </row>
        <row r="74">
          <cell r="Y74">
            <v>0.56000000000000028</v>
          </cell>
        </row>
        <row r="75">
          <cell r="Y75">
            <v>0.57000000000000028</v>
          </cell>
        </row>
        <row r="76">
          <cell r="Y76">
            <v>0.58000000000000029</v>
          </cell>
        </row>
        <row r="78">
          <cell r="Y78">
            <v>0.5900000000000003</v>
          </cell>
        </row>
        <row r="79">
          <cell r="Y79">
            <v>0.60000000000000031</v>
          </cell>
        </row>
        <row r="80">
          <cell r="Y80">
            <v>0.61000000000000032</v>
          </cell>
        </row>
        <row r="81">
          <cell r="Y81">
            <v>0.62000000000000033</v>
          </cell>
        </row>
        <row r="82">
          <cell r="Y82">
            <v>0.63000000000000034</v>
          </cell>
        </row>
        <row r="83">
          <cell r="Y83">
            <v>0.64000000000000035</v>
          </cell>
        </row>
        <row r="84">
          <cell r="Y84">
            <v>0.65000000000000036</v>
          </cell>
        </row>
        <row r="85">
          <cell r="Y85">
            <v>0.66000000000000036</v>
          </cell>
        </row>
        <row r="86">
          <cell r="Y86">
            <v>0.67000000000000037</v>
          </cell>
        </row>
        <row r="87">
          <cell r="Y87">
            <v>0.68000000000000038</v>
          </cell>
        </row>
        <row r="88">
          <cell r="Y88">
            <v>0.69000000000000039</v>
          </cell>
        </row>
        <row r="89">
          <cell r="Y89">
            <v>0.7000000000000004</v>
          </cell>
        </row>
        <row r="90">
          <cell r="Y90">
            <v>0.71000000000000041</v>
          </cell>
        </row>
        <row r="91">
          <cell r="Y91">
            <v>0.72000000000000042</v>
          </cell>
        </row>
      </sheetData>
      <sheetData sheetId="7">
        <row r="8">
          <cell r="B8" t="str">
            <v>Ø ¼"</v>
          </cell>
        </row>
        <row r="97">
          <cell r="B97">
            <v>2</v>
          </cell>
        </row>
        <row r="98">
          <cell r="B98">
            <v>3</v>
          </cell>
        </row>
        <row r="99">
          <cell r="B99">
            <v>4</v>
          </cell>
        </row>
        <row r="100">
          <cell r="B100">
            <v>5</v>
          </cell>
        </row>
        <row r="101">
          <cell r="B101">
            <v>6</v>
          </cell>
        </row>
        <row r="102">
          <cell r="B102">
            <v>7</v>
          </cell>
        </row>
        <row r="103">
          <cell r="B103">
            <v>8</v>
          </cell>
        </row>
        <row r="104">
          <cell r="B104">
            <v>9</v>
          </cell>
        </row>
        <row r="105">
          <cell r="B105">
            <v>10</v>
          </cell>
        </row>
        <row r="106">
          <cell r="B106">
            <v>0</v>
          </cell>
        </row>
      </sheetData>
      <sheetData sheetId="8"/>
      <sheetData sheetId="9"/>
      <sheetData sheetId="1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Resumen Precio Equipos"/>
      <sheetName val="o.m. y salarios"/>
      <sheetName val="Sheet4"/>
      <sheetName val="Sheet5"/>
      <sheetName val="análisis de precios"/>
      <sheetName val="caseta de planta"/>
      <sheetName val="qqVgas"/>
      <sheetName val="caseta transformador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ANALISIS PUENTE "/>
      <sheetName val="INSU"/>
      <sheetName val="MO"/>
      <sheetName val="Volumenes"/>
      <sheetName val="Anal. hor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  <sheetName val="Presup.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MOJornal"/>
      <sheetName val="Estructura Metalica"/>
      <sheetName val="Presup_"/>
      <sheetName val="Presup_1"/>
      <sheetName val="Presup_2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>
        <row r="391">
          <cell r="F391">
            <v>14781.061545997285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512">
          <cell r="G1512">
            <v>3526.1216021874998</v>
          </cell>
        </row>
      </sheetData>
      <sheetData sheetId="51"/>
      <sheetData sheetId="52">
        <row r="126">
          <cell r="C126">
            <v>55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1">
          <cell r="F391">
            <v>14781.061545997285</v>
          </cell>
        </row>
      </sheetData>
      <sheetData sheetId="56">
        <row r="1512">
          <cell r="G1512">
            <v>3526.1216021874998</v>
          </cell>
        </row>
      </sheetData>
      <sheetData sheetId="57"/>
      <sheetData sheetId="58">
        <row r="126">
          <cell r="C126">
            <v>55</v>
          </cell>
        </row>
      </sheetData>
      <sheetData sheetId="59">
        <row r="39">
          <cell r="D39">
            <v>4.37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/>
      <sheetData sheetId="74">
        <row r="391">
          <cell r="F391">
            <v>14781.061545997285</v>
          </cell>
        </row>
      </sheetData>
      <sheetData sheetId="75">
        <row r="391">
          <cell r="F391">
            <v>14781.0615459973</v>
          </cell>
        </row>
      </sheetData>
      <sheetData sheetId="76"/>
      <sheetData sheetId="77"/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26">
          <cell r="C126">
            <v>55</v>
          </cell>
        </row>
      </sheetData>
      <sheetData sheetId="81">
        <row r="39">
          <cell r="D39">
            <v>4.37</v>
          </cell>
        </row>
      </sheetData>
      <sheetData sheetId="82"/>
      <sheetData sheetId="83">
        <row r="391">
          <cell r="F391">
            <v>14781.061545997285</v>
          </cell>
        </row>
      </sheetData>
      <sheetData sheetId="84">
        <row r="1512">
          <cell r="G1512">
            <v>3526.1216021874998</v>
          </cell>
        </row>
      </sheetData>
      <sheetData sheetId="85"/>
      <sheetData sheetId="86">
        <row r="126">
          <cell r="C126">
            <v>55</v>
          </cell>
        </row>
      </sheetData>
      <sheetData sheetId="87">
        <row r="39">
          <cell r="D39">
            <v>4.37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/>
      <sheetData sheetId="165"/>
      <sheetData sheetId="166"/>
      <sheetData sheetId="167"/>
      <sheetData sheetId="168">
        <row r="1512">
          <cell r="G1512">
            <v>3526.1216021874998</v>
          </cell>
        </row>
      </sheetData>
      <sheetData sheetId="169">
        <row r="1512">
          <cell r="G1512">
            <v>3526.1216021874998</v>
          </cell>
        </row>
      </sheetData>
      <sheetData sheetId="170"/>
      <sheetData sheetId="171"/>
      <sheetData sheetId="172"/>
      <sheetData sheetId="173">
        <row r="391">
          <cell r="F391">
            <v>14781.061545997285</v>
          </cell>
        </row>
      </sheetData>
      <sheetData sheetId="174">
        <row r="391">
          <cell r="F391">
            <v>14781.061545997285</v>
          </cell>
        </row>
      </sheetData>
      <sheetData sheetId="175">
        <row r="1512">
          <cell r="G1512">
            <v>3526.1216021874998</v>
          </cell>
        </row>
      </sheetData>
      <sheetData sheetId="176">
        <row r="126">
          <cell r="C126">
            <v>55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>
        <row r="1512">
          <cell r="G1512">
            <v>3526.1216021874998</v>
          </cell>
        </row>
      </sheetData>
      <sheetData sheetId="197">
        <row r="1512">
          <cell r="G1512">
            <v>3526.1216021874998</v>
          </cell>
        </row>
      </sheetData>
      <sheetData sheetId="198"/>
      <sheetData sheetId="199"/>
      <sheetData sheetId="200"/>
      <sheetData sheetId="201">
        <row r="391">
          <cell r="F391">
            <v>14781.061545997285</v>
          </cell>
        </row>
      </sheetData>
      <sheetData sheetId="202">
        <row r="391">
          <cell r="F391">
            <v>14781.061545997285</v>
          </cell>
        </row>
      </sheetData>
      <sheetData sheetId="203">
        <row r="1512">
          <cell r="G1512">
            <v>3526.1216021874998</v>
          </cell>
        </row>
      </sheetData>
      <sheetData sheetId="204">
        <row r="126">
          <cell r="C126">
            <v>55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Col.Amarre"/>
      <sheetName val="Escalera"/>
      <sheetName val="Muros"/>
      <sheetName val="a"/>
      <sheetName val="Desembolso de Caja"/>
      <sheetName val="Volumenes"/>
      <sheetName val="anal term"/>
      <sheetName val="Ana-Sanit."/>
      <sheetName val="Anal. horm."/>
      <sheetName val="UASD"/>
      <sheetName val="Mat"/>
      <sheetName val="Pu-Sanit.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med_mov_de_tierras22"/>
      <sheetName val="MANO_DE_OBRA"/>
      <sheetName val="Col_Amarre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Pu-Sanit."/>
      <sheetName val="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803336.16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7">
          <cell r="H27">
            <v>803336.16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EST N. DE OVANDO CENTRAL (MOD. 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</sheetNames>
    <sheetDataSet>
      <sheetData sheetId="0" refreshError="1"/>
      <sheetData sheetId="1"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falto"/>
      <sheetName val="Puente"/>
      <sheetName val="Mvto Tierra"/>
      <sheetName val="Materiales"/>
      <sheetName val="Equipos"/>
      <sheetName val="Presupuesto"/>
      <sheetName val="analisis metalic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ANO DE OBRA"/>
      <sheetName val="OBS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Cargas Sociales"/>
      <sheetName val="Analisis Unit. "/>
      <sheetName val="M.O Y Rendtos"/>
      <sheetName val="Analisis de Costos"/>
      <sheetName val="Analisis"/>
      <sheetName val="peso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>
        <row r="6">
          <cell r="D6">
            <v>0.8</v>
          </cell>
        </row>
      </sheetData>
      <sheetData sheetId="20" refreshError="1"/>
      <sheetData sheetId="21"/>
      <sheetData sheetId="22">
        <row r="6">
          <cell r="D6">
            <v>0.8</v>
          </cell>
        </row>
      </sheetData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>
        <row r="6">
          <cell r="D6">
            <v>0.8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>
        <row r="6">
          <cell r="D6">
            <v>0.8</v>
          </cell>
        </row>
      </sheetData>
      <sheetData sheetId="32">
        <row r="6">
          <cell r="D6">
            <v>0.8</v>
          </cell>
        </row>
      </sheetData>
      <sheetData sheetId="33"/>
      <sheetData sheetId="34"/>
      <sheetData sheetId="35">
        <row r="6">
          <cell r="D6">
            <v>0.8</v>
          </cell>
        </row>
      </sheetData>
      <sheetData sheetId="36"/>
      <sheetData sheetId="37">
        <row r="6">
          <cell r="D6">
            <v>0.8</v>
          </cell>
        </row>
      </sheetData>
      <sheetData sheetId="38">
        <row r="6">
          <cell r="D6">
            <v>0.8</v>
          </cell>
        </row>
      </sheetData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6">
          <cell r="D6">
            <v>0.8</v>
          </cell>
        </row>
      </sheetData>
      <sheetData sheetId="50"/>
      <sheetData sheetId="51"/>
      <sheetData sheetId="52"/>
      <sheetData sheetId="53"/>
      <sheetData sheetId="54"/>
      <sheetData sheetId="55">
        <row r="6">
          <cell r="D6">
            <v>0.8</v>
          </cell>
        </row>
      </sheetData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Senalizacion"/>
      <sheetName val="nave fadoc 2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1"/>
      <sheetName val="PRESUPUESTO 2"/>
      <sheetName val="PRESUPUESTO 3"/>
      <sheetName val="PRESUPUESTO 4"/>
      <sheetName val="ANALISIS DE COSTO"/>
      <sheetName val="MATERIALES"/>
      <sheetName val="MANO DE OBRA"/>
      <sheetName val="PRESUPUESTO ORIGINAL"/>
      <sheetName val="ANALISIS DE COSTOS"/>
      <sheetName val="PRESUPUESTO ENTREGA"/>
      <sheetName val="PRESUPUESTO OORIGINAL"/>
      <sheetName val="PRESUPUESTO PARA ENTREGAR"/>
      <sheetName val="Hoja1"/>
      <sheetName val="PRESUPUESTO ENTREG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53">
          <cell r="F1553">
            <v>8918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Presupuesto"/>
      <sheetName val="COF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peso"/>
      <sheetName val="Cubicacion"/>
      <sheetName val="Laurel(OBINSA)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Ana.precios un"/>
      <sheetName val="PRESUPUESTO"/>
      <sheetName val="Insumos"/>
      <sheetName val="MANO DE OBRA"/>
      <sheetName val="Sheet4"/>
      <sheetName val="Sheet5"/>
      <sheetName val="análisis de precios"/>
      <sheetName val="caseta de planta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"/>
      <sheetName val="analisis unitari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560E-DF80-4205-8B21-BB3CAB109C6C}">
  <dimension ref="A1:J192"/>
  <sheetViews>
    <sheetView showGridLines="0" tabSelected="1" view="pageBreakPreview" zoomScale="80" zoomScaleNormal="100" zoomScaleSheetLayoutView="80" workbookViewId="0">
      <selection activeCell="C11" sqref="C11:G11"/>
    </sheetView>
  </sheetViews>
  <sheetFormatPr baseColWidth="10" defaultColWidth="9.140625" defaultRowHeight="15"/>
  <cols>
    <col min="1" max="1" width="11" style="1" customWidth="1"/>
    <col min="2" max="2" width="82.140625" style="1" customWidth="1"/>
    <col min="3" max="3" width="11.42578125" style="2" customWidth="1"/>
    <col min="4" max="4" width="16" style="2" customWidth="1"/>
    <col min="5" max="5" width="19.5703125" style="2" customWidth="1"/>
    <col min="6" max="6" width="23.140625" style="2" customWidth="1"/>
    <col min="7" max="7" width="34.85546875" style="5" customWidth="1"/>
    <col min="8" max="8" width="9.140625" style="1"/>
    <col min="9" max="9" width="11.85546875" style="1" bestFit="1" customWidth="1"/>
    <col min="10" max="10" width="17.140625" style="1" bestFit="1" customWidth="1"/>
    <col min="11" max="43" width="9.140625" style="1"/>
    <col min="44" max="44" width="9.140625" style="1" customWidth="1"/>
    <col min="45" max="48" width="9.140625" style="1"/>
    <col min="49" max="51" width="11" style="1" bestFit="1" customWidth="1"/>
    <col min="52" max="110" width="9.140625" style="1"/>
    <col min="111" max="113" width="11" style="1" bestFit="1" customWidth="1"/>
    <col min="114" max="16384" width="9.140625" style="1"/>
  </cols>
  <sheetData>
    <row r="1" spans="1:7" ht="18.75" thickTop="1">
      <c r="A1" s="149" t="s">
        <v>19</v>
      </c>
      <c r="B1" s="150"/>
      <c r="C1" s="150"/>
      <c r="D1" s="150"/>
      <c r="E1" s="150"/>
      <c r="F1" s="150"/>
      <c r="G1" s="151"/>
    </row>
    <row r="2" spans="1:7" ht="18">
      <c r="A2" s="152" t="s">
        <v>18</v>
      </c>
      <c r="B2" s="153"/>
      <c r="C2" s="153"/>
      <c r="D2" s="153"/>
      <c r="E2" s="153"/>
      <c r="F2" s="153"/>
      <c r="G2" s="154"/>
    </row>
    <row r="3" spans="1:7" ht="18">
      <c r="A3" s="152" t="s">
        <v>17</v>
      </c>
      <c r="B3" s="153"/>
      <c r="C3" s="153"/>
      <c r="D3" s="153"/>
      <c r="E3" s="153"/>
      <c r="F3" s="153"/>
      <c r="G3" s="154"/>
    </row>
    <row r="4" spans="1:7" ht="18">
      <c r="A4" s="152" t="s">
        <v>20</v>
      </c>
      <c r="B4" s="153"/>
      <c r="C4" s="153"/>
      <c r="D4" s="153"/>
      <c r="E4" s="153"/>
      <c r="F4" s="153"/>
      <c r="G4" s="154"/>
    </row>
    <row r="5" spans="1:7" ht="28.7" customHeight="1" thickBot="1">
      <c r="A5" s="51"/>
      <c r="B5" s="10"/>
      <c r="C5" s="10"/>
      <c r="D5" s="10"/>
      <c r="E5" s="10"/>
      <c r="F5" s="10"/>
      <c r="G5" s="52"/>
    </row>
    <row r="6" spans="1:7" ht="18.75" thickBot="1">
      <c r="A6" s="155" t="s">
        <v>26</v>
      </c>
      <c r="B6" s="156"/>
      <c r="C6" s="157" t="s">
        <v>35</v>
      </c>
      <c r="D6" s="157"/>
      <c r="E6" s="157"/>
      <c r="F6" s="47" t="s">
        <v>31</v>
      </c>
      <c r="G6" s="53">
        <f ca="1">TODAY()</f>
        <v>46189</v>
      </c>
    </row>
    <row r="7" spans="1:7" ht="18.75" thickBot="1">
      <c r="A7" s="155" t="s">
        <v>27</v>
      </c>
      <c r="B7" s="156"/>
      <c r="C7" s="157" t="s">
        <v>36</v>
      </c>
      <c r="D7" s="157"/>
      <c r="E7" s="157"/>
      <c r="F7" s="48"/>
      <c r="G7" s="54"/>
    </row>
    <row r="8" spans="1:7" ht="22.7" customHeight="1" thickBot="1">
      <c r="A8" s="155" t="s">
        <v>28</v>
      </c>
      <c r="B8" s="156"/>
      <c r="C8" s="157" t="s">
        <v>37</v>
      </c>
      <c r="D8" s="157"/>
      <c r="E8" s="157"/>
      <c r="F8" s="47" t="s">
        <v>32</v>
      </c>
      <c r="G8" s="55">
        <f>G191</f>
        <v>0</v>
      </c>
    </row>
    <row r="9" spans="1:7" ht="18" customHeight="1" thickBot="1">
      <c r="A9" s="155" t="s">
        <v>29</v>
      </c>
      <c r="B9" s="156"/>
      <c r="C9" s="158" t="s">
        <v>39</v>
      </c>
      <c r="D9" s="158"/>
      <c r="E9" s="158"/>
      <c r="F9" s="158"/>
      <c r="G9" s="159"/>
    </row>
    <row r="10" spans="1:7" ht="18" customHeight="1" thickBot="1">
      <c r="A10" s="155" t="s">
        <v>25</v>
      </c>
      <c r="B10" s="156"/>
      <c r="C10" s="169" t="s">
        <v>40</v>
      </c>
      <c r="D10" s="169"/>
      <c r="E10" s="169"/>
      <c r="F10" s="169"/>
      <c r="G10" s="170"/>
    </row>
    <row r="11" spans="1:7" ht="37.5" customHeight="1" thickBot="1">
      <c r="A11" s="155" t="s">
        <v>30</v>
      </c>
      <c r="B11" s="156"/>
      <c r="C11" s="171" t="s">
        <v>151</v>
      </c>
      <c r="D11" s="171"/>
      <c r="E11" s="171"/>
      <c r="F11" s="171"/>
      <c r="G11" s="172"/>
    </row>
    <row r="12" spans="1:7">
      <c r="A12" s="56"/>
      <c r="G12" s="57"/>
    </row>
    <row r="13" spans="1:7" ht="18.75" thickBot="1">
      <c r="A13" s="58" t="s">
        <v>2</v>
      </c>
      <c r="B13" s="11" t="s">
        <v>3</v>
      </c>
      <c r="F13" s="1"/>
      <c r="G13" s="59"/>
    </row>
    <row r="14" spans="1:7" ht="39.75" thickBot="1">
      <c r="A14" s="60" t="s">
        <v>4</v>
      </c>
      <c r="B14" s="15" t="s">
        <v>33</v>
      </c>
      <c r="C14" s="15" t="s">
        <v>5</v>
      </c>
      <c r="D14" s="15" t="s">
        <v>6</v>
      </c>
      <c r="E14" s="15" t="s">
        <v>34</v>
      </c>
      <c r="F14" s="15" t="s">
        <v>7</v>
      </c>
      <c r="G14" s="61" t="s">
        <v>0</v>
      </c>
    </row>
    <row r="15" spans="1:7" ht="15.75" thickBot="1">
      <c r="A15" s="56"/>
      <c r="G15" s="57"/>
    </row>
    <row r="16" spans="1:7" ht="21" customHeight="1" thickBot="1">
      <c r="A16" s="62"/>
      <c r="B16" s="160" t="s">
        <v>46</v>
      </c>
      <c r="C16" s="161"/>
      <c r="D16" s="161"/>
      <c r="E16" s="161"/>
      <c r="F16" s="162"/>
      <c r="G16" s="57"/>
    </row>
    <row r="17" spans="1:7" ht="18.75" thickBot="1">
      <c r="A17" s="63"/>
      <c r="B17" s="22"/>
      <c r="C17" s="23"/>
      <c r="D17" s="17"/>
      <c r="E17" s="17"/>
      <c r="F17" s="17"/>
      <c r="G17" s="57"/>
    </row>
    <row r="18" spans="1:7" ht="18.75" thickBot="1">
      <c r="A18" s="121">
        <v>1</v>
      </c>
      <c r="B18" s="101" t="s">
        <v>47</v>
      </c>
      <c r="C18" s="32"/>
      <c r="D18" s="31"/>
      <c r="E18" s="31"/>
      <c r="F18" s="31"/>
      <c r="G18" s="57"/>
    </row>
    <row r="19" spans="1:7">
      <c r="A19" s="104">
        <v>1.01</v>
      </c>
      <c r="B19" s="3" t="s">
        <v>44</v>
      </c>
      <c r="C19" s="105">
        <v>1</v>
      </c>
      <c r="D19" s="106" t="s">
        <v>48</v>
      </c>
      <c r="E19" s="107">
        <v>0</v>
      </c>
      <c r="F19" s="108">
        <f>PRODUCT(E19,C19)</f>
        <v>0</v>
      </c>
      <c r="G19" s="57"/>
    </row>
    <row r="20" spans="1:7" ht="15.75" thickBot="1">
      <c r="A20" s="116">
        <v>1.02</v>
      </c>
      <c r="B20" s="117" t="s">
        <v>45</v>
      </c>
      <c r="C20" s="111">
        <v>1</v>
      </c>
      <c r="D20" s="112" t="s">
        <v>48</v>
      </c>
      <c r="E20" s="113">
        <v>0</v>
      </c>
      <c r="F20" s="114">
        <f t="shared" ref="F20:F52" si="0">PRODUCT(E20,C20)</f>
        <v>0</v>
      </c>
      <c r="G20" s="57"/>
    </row>
    <row r="21" spans="1:7" ht="18.75" thickBot="1">
      <c r="A21" s="122"/>
      <c r="B21" s="36"/>
      <c r="C21" s="123"/>
      <c r="D21" s="34"/>
      <c r="E21" s="124"/>
      <c r="F21" s="118"/>
      <c r="G21" s="65">
        <f>F20+F19</f>
        <v>0</v>
      </c>
    </row>
    <row r="22" spans="1:7" ht="18.75" thickBot="1">
      <c r="A22" s="121">
        <v>2</v>
      </c>
      <c r="B22" s="101" t="s">
        <v>13</v>
      </c>
      <c r="C22" s="32"/>
      <c r="D22" s="31"/>
      <c r="E22" s="31"/>
      <c r="F22" s="115"/>
      <c r="G22" s="57"/>
    </row>
    <row r="23" spans="1:7" ht="15.75" thickBot="1">
      <c r="A23" s="125">
        <v>2.1</v>
      </c>
      <c r="B23" s="126" t="s">
        <v>50</v>
      </c>
      <c r="C23" s="127">
        <v>31.22</v>
      </c>
      <c r="D23" s="128" t="s">
        <v>14</v>
      </c>
      <c r="E23" s="129">
        <v>0</v>
      </c>
      <c r="F23" s="130">
        <f t="shared" si="0"/>
        <v>0</v>
      </c>
      <c r="G23" s="57"/>
    </row>
    <row r="24" spans="1:7" ht="18.75" thickBot="1">
      <c r="A24" s="122"/>
      <c r="B24" s="36"/>
      <c r="C24" s="123"/>
      <c r="D24" s="34"/>
      <c r="E24" s="124"/>
      <c r="F24" s="118"/>
      <c r="G24" s="65">
        <f>+F23</f>
        <v>0</v>
      </c>
    </row>
    <row r="25" spans="1:7" ht="18.75" thickBot="1">
      <c r="A25" s="100">
        <v>3</v>
      </c>
      <c r="B25" s="101" t="s">
        <v>12</v>
      </c>
      <c r="C25" s="27" t="s">
        <v>51</v>
      </c>
      <c r="D25" s="28" t="s">
        <v>51</v>
      </c>
      <c r="E25" s="29"/>
      <c r="F25" s="115"/>
      <c r="G25" s="57"/>
    </row>
    <row r="26" spans="1:7">
      <c r="A26" s="104">
        <v>3.1</v>
      </c>
      <c r="B26" s="3" t="s">
        <v>52</v>
      </c>
      <c r="C26" s="105">
        <v>10.1465</v>
      </c>
      <c r="D26" s="106" t="s">
        <v>16</v>
      </c>
      <c r="E26" s="107">
        <v>0</v>
      </c>
      <c r="F26" s="108">
        <f t="shared" si="0"/>
        <v>0</v>
      </c>
      <c r="G26" s="57"/>
    </row>
    <row r="27" spans="1:7" ht="15.75" thickBot="1">
      <c r="A27" s="116">
        <v>3.2</v>
      </c>
      <c r="B27" s="117" t="s">
        <v>53</v>
      </c>
      <c r="C27" s="111">
        <v>3.7464</v>
      </c>
      <c r="D27" s="112" t="str">
        <f>D23</f>
        <v>Ml</v>
      </c>
      <c r="E27" s="113">
        <v>0</v>
      </c>
      <c r="F27" s="114">
        <f t="shared" si="0"/>
        <v>0</v>
      </c>
      <c r="G27" s="57"/>
    </row>
    <row r="28" spans="1:7" ht="18.75" thickBot="1">
      <c r="A28" s="67"/>
      <c r="B28" s="18"/>
      <c r="C28" s="23"/>
      <c r="D28" s="18"/>
      <c r="E28" s="30"/>
      <c r="F28" s="118"/>
      <c r="G28" s="65">
        <f>SUM(F26:F27)</f>
        <v>0</v>
      </c>
    </row>
    <row r="29" spans="1:7" ht="25.7" customHeight="1" thickBot="1">
      <c r="A29" s="100">
        <v>4</v>
      </c>
      <c r="B29" s="101" t="s">
        <v>54</v>
      </c>
      <c r="C29" s="32"/>
      <c r="D29" s="31"/>
      <c r="E29" s="31"/>
      <c r="F29" s="115"/>
      <c r="G29" s="57"/>
    </row>
    <row r="30" spans="1:7" ht="30">
      <c r="A30" s="104">
        <v>4.0999999999999996</v>
      </c>
      <c r="B30" s="3" t="s">
        <v>152</v>
      </c>
      <c r="C30" s="105">
        <v>3.9024999999999999</v>
      </c>
      <c r="D30" s="106" t="str">
        <f>+D26</f>
        <v>M³</v>
      </c>
      <c r="E30" s="107">
        <v>0</v>
      </c>
      <c r="F30" s="108">
        <f>PRODUCT(E30,C30)</f>
        <v>0</v>
      </c>
      <c r="G30" s="57"/>
    </row>
    <row r="31" spans="1:7" ht="30">
      <c r="A31" s="7">
        <v>4.2</v>
      </c>
      <c r="B31" s="4" t="s">
        <v>55</v>
      </c>
      <c r="C31" s="24">
        <v>1.2555000000000001</v>
      </c>
      <c r="D31" s="25" t="str">
        <f>+D30</f>
        <v>M³</v>
      </c>
      <c r="E31" s="26">
        <v>0</v>
      </c>
      <c r="F31" s="119">
        <f t="shared" si="0"/>
        <v>0</v>
      </c>
      <c r="G31" s="57"/>
    </row>
    <row r="32" spans="1:7" ht="15.75" thickBot="1">
      <c r="A32" s="109">
        <v>4.3</v>
      </c>
      <c r="B32" s="110" t="s">
        <v>153</v>
      </c>
      <c r="C32" s="111">
        <v>0.93659999999999999</v>
      </c>
      <c r="D32" s="112" t="str">
        <f>+D31</f>
        <v>M³</v>
      </c>
      <c r="E32" s="113">
        <v>0</v>
      </c>
      <c r="F32" s="114">
        <f t="shared" si="0"/>
        <v>0</v>
      </c>
      <c r="G32" s="57"/>
    </row>
    <row r="33" spans="1:10" ht="18.75" thickBot="1">
      <c r="A33" s="67"/>
      <c r="B33" s="18"/>
      <c r="C33" s="23"/>
      <c r="D33" s="18"/>
      <c r="E33" s="120"/>
      <c r="F33" s="118"/>
      <c r="G33" s="65">
        <f>SUM(F30:F32)</f>
        <v>0</v>
      </c>
    </row>
    <row r="34" spans="1:10" ht="18.75" thickBot="1">
      <c r="A34" s="100">
        <v>5</v>
      </c>
      <c r="B34" s="101" t="s">
        <v>56</v>
      </c>
      <c r="C34" s="32"/>
      <c r="D34" s="31"/>
      <c r="E34" s="31"/>
      <c r="F34" s="115"/>
      <c r="G34" s="57"/>
    </row>
    <row r="35" spans="1:10" ht="15.75">
      <c r="A35" s="104">
        <v>5.0999999999999996</v>
      </c>
      <c r="B35" s="3" t="s">
        <v>57</v>
      </c>
      <c r="C35" s="105">
        <v>12.488</v>
      </c>
      <c r="D35" s="106" t="s">
        <v>41</v>
      </c>
      <c r="E35" s="107">
        <v>0</v>
      </c>
      <c r="F35" s="108">
        <f t="shared" si="0"/>
        <v>0</v>
      </c>
      <c r="G35" s="57"/>
    </row>
    <row r="36" spans="1:10" ht="15.75" thickBot="1">
      <c r="A36" s="116">
        <v>5.2</v>
      </c>
      <c r="B36" s="117" t="s">
        <v>57</v>
      </c>
      <c r="C36" s="111">
        <v>96.781999999999996</v>
      </c>
      <c r="D36" s="112" t="str">
        <f>D35</f>
        <v>M²</v>
      </c>
      <c r="E36" s="113">
        <v>0</v>
      </c>
      <c r="F36" s="114">
        <f t="shared" si="0"/>
        <v>0</v>
      </c>
      <c r="G36" s="57"/>
    </row>
    <row r="37" spans="1:10" ht="18.75" thickBot="1">
      <c r="A37" s="67"/>
      <c r="B37" s="36"/>
      <c r="C37" s="23"/>
      <c r="D37" s="17"/>
      <c r="E37" s="120"/>
      <c r="F37" s="118"/>
      <c r="G37" s="65">
        <f>SUM(F35:F36)</f>
        <v>0</v>
      </c>
    </row>
    <row r="38" spans="1:10" ht="18.75" thickBot="1">
      <c r="A38" s="100">
        <v>6</v>
      </c>
      <c r="B38" s="101" t="s">
        <v>58</v>
      </c>
      <c r="C38" s="32"/>
      <c r="D38" s="31"/>
      <c r="E38" s="31"/>
      <c r="F38" s="115"/>
      <c r="G38" s="57"/>
    </row>
    <row r="39" spans="1:10">
      <c r="A39" s="104">
        <v>6.1</v>
      </c>
      <c r="B39" s="3" t="s">
        <v>59</v>
      </c>
      <c r="C39" s="105">
        <v>44.188000000000002</v>
      </c>
      <c r="D39" s="106" t="str">
        <f>D36</f>
        <v>M²</v>
      </c>
      <c r="E39" s="107">
        <v>0</v>
      </c>
      <c r="F39" s="108">
        <f t="shared" si="0"/>
        <v>0</v>
      </c>
      <c r="G39" s="57"/>
    </row>
    <row r="40" spans="1:10">
      <c r="A40" s="7">
        <v>6.2</v>
      </c>
      <c r="B40" s="4" t="s">
        <v>60</v>
      </c>
      <c r="C40" s="24">
        <v>193.56</v>
      </c>
      <c r="D40" s="25" t="str">
        <f>+D39</f>
        <v>M²</v>
      </c>
      <c r="E40" s="26">
        <v>0</v>
      </c>
      <c r="F40" s="119">
        <f t="shared" si="0"/>
        <v>0</v>
      </c>
      <c r="G40" s="57"/>
    </row>
    <row r="41" spans="1:10">
      <c r="A41" s="9">
        <v>6.3</v>
      </c>
      <c r="B41" s="6" t="s">
        <v>130</v>
      </c>
      <c r="C41" s="24">
        <v>10.927</v>
      </c>
      <c r="D41" s="25" t="str">
        <f>+D40</f>
        <v>M²</v>
      </c>
      <c r="E41" s="26">
        <v>0</v>
      </c>
      <c r="F41" s="119">
        <f t="shared" si="0"/>
        <v>0</v>
      </c>
      <c r="G41" s="57"/>
    </row>
    <row r="42" spans="1:10">
      <c r="A42" s="9">
        <v>6.4</v>
      </c>
      <c r="B42" s="6" t="s">
        <v>62</v>
      </c>
      <c r="C42" s="24">
        <v>27.9</v>
      </c>
      <c r="D42" s="25" t="str">
        <f>+D41</f>
        <v>M²</v>
      </c>
      <c r="E42" s="26">
        <v>0</v>
      </c>
      <c r="F42" s="119">
        <f t="shared" si="0"/>
        <v>0</v>
      </c>
      <c r="G42" s="57"/>
    </row>
    <row r="43" spans="1:10" ht="15.75" thickBot="1">
      <c r="A43" s="109">
        <v>6.5</v>
      </c>
      <c r="B43" s="110" t="s">
        <v>63</v>
      </c>
      <c r="C43" s="111">
        <v>184.04</v>
      </c>
      <c r="D43" s="112" t="str">
        <f>D23</f>
        <v>Ml</v>
      </c>
      <c r="E43" s="113">
        <v>0</v>
      </c>
      <c r="F43" s="114">
        <f>PRODUCT(E43,C43)</f>
        <v>0</v>
      </c>
      <c r="G43" s="57"/>
    </row>
    <row r="44" spans="1:10" ht="18.75" thickBot="1">
      <c r="A44" s="67"/>
      <c r="B44" s="17"/>
      <c r="C44" s="23"/>
      <c r="D44" s="17"/>
      <c r="E44" s="17"/>
      <c r="F44" s="118"/>
      <c r="G44" s="65">
        <f>SUM(F39:F43)</f>
        <v>0</v>
      </c>
      <c r="J44" s="83"/>
    </row>
    <row r="45" spans="1:10" ht="18.75" thickBot="1">
      <c r="A45" s="100">
        <v>7</v>
      </c>
      <c r="B45" s="101" t="s">
        <v>64</v>
      </c>
      <c r="C45" s="32"/>
      <c r="D45" s="31"/>
      <c r="E45" s="31"/>
      <c r="F45" s="115"/>
      <c r="G45" s="57"/>
    </row>
    <row r="46" spans="1:10">
      <c r="A46" s="104">
        <v>7.01</v>
      </c>
      <c r="B46" s="3" t="s">
        <v>65</v>
      </c>
      <c r="C46" s="105">
        <v>232.387</v>
      </c>
      <c r="D46" s="106" t="str">
        <f>D39</f>
        <v>M²</v>
      </c>
      <c r="E46" s="107">
        <v>0</v>
      </c>
      <c r="F46" s="108">
        <f t="shared" si="0"/>
        <v>0</v>
      </c>
      <c r="G46" s="57"/>
    </row>
    <row r="47" spans="1:10" ht="15.75" thickBot="1">
      <c r="A47" s="116">
        <v>7.02</v>
      </c>
      <c r="B47" s="117" t="s">
        <v>66</v>
      </c>
      <c r="C47" s="111">
        <f>C46</f>
        <v>232.387</v>
      </c>
      <c r="D47" s="112" t="str">
        <f>D39</f>
        <v>M²</v>
      </c>
      <c r="E47" s="113">
        <v>0</v>
      </c>
      <c r="F47" s="114">
        <f t="shared" si="0"/>
        <v>0</v>
      </c>
      <c r="G47" s="57"/>
    </row>
    <row r="48" spans="1:10" ht="18.75" thickBot="1">
      <c r="A48" s="68"/>
      <c r="B48" s="43"/>
      <c r="C48" s="44"/>
      <c r="D48" s="45"/>
      <c r="E48" s="46"/>
      <c r="F48" s="103"/>
      <c r="G48" s="65">
        <f>SUM(F46:F47)</f>
        <v>0</v>
      </c>
    </row>
    <row r="49" spans="1:7" ht="18.75" thickBot="1">
      <c r="A49" s="68"/>
      <c r="B49" s="43"/>
      <c r="C49" s="44"/>
      <c r="D49" s="45"/>
      <c r="E49" s="46"/>
      <c r="F49" s="46"/>
      <c r="G49" s="69"/>
    </row>
    <row r="50" spans="1:7" ht="18.75" thickBot="1">
      <c r="A50" s="100">
        <v>8</v>
      </c>
      <c r="B50" s="101" t="s">
        <v>133</v>
      </c>
      <c r="C50" s="102"/>
      <c r="D50" s="45"/>
      <c r="E50" s="46"/>
      <c r="F50" s="46"/>
      <c r="G50" s="57"/>
    </row>
    <row r="51" spans="1:7" ht="30">
      <c r="A51" s="104">
        <v>8.1</v>
      </c>
      <c r="B51" s="3" t="s">
        <v>67</v>
      </c>
      <c r="C51" s="105">
        <v>19.68</v>
      </c>
      <c r="D51" s="106" t="s">
        <v>136</v>
      </c>
      <c r="E51" s="107">
        <v>0</v>
      </c>
      <c r="F51" s="108">
        <f t="shared" si="0"/>
        <v>0</v>
      </c>
      <c r="G51" s="57"/>
    </row>
    <row r="52" spans="1:7" ht="30.75" thickBot="1">
      <c r="A52" s="109">
        <v>8.1999999999999993</v>
      </c>
      <c r="B52" s="110" t="s">
        <v>68</v>
      </c>
      <c r="C52" s="111">
        <v>133.32</v>
      </c>
      <c r="D52" s="112" t="s">
        <v>137</v>
      </c>
      <c r="E52" s="113">
        <v>0</v>
      </c>
      <c r="F52" s="114">
        <f t="shared" si="0"/>
        <v>0</v>
      </c>
      <c r="G52" s="57"/>
    </row>
    <row r="53" spans="1:7" ht="18.75" thickBot="1">
      <c r="A53" s="68"/>
      <c r="B53" s="43"/>
      <c r="C53" s="44"/>
      <c r="D53" s="45"/>
      <c r="E53" s="46"/>
      <c r="F53" s="103"/>
      <c r="G53" s="65">
        <f>F52+F51</f>
        <v>0</v>
      </c>
    </row>
    <row r="54" spans="1:7" ht="16.5" thickBot="1">
      <c r="A54" s="63"/>
      <c r="B54" s="21"/>
      <c r="C54" s="38"/>
      <c r="D54" s="21"/>
      <c r="E54" s="21"/>
      <c r="F54" s="21"/>
      <c r="G54" s="57"/>
    </row>
    <row r="55" spans="1:7" ht="19.5" thickBot="1">
      <c r="A55" s="70"/>
      <c r="B55" s="163" t="s">
        <v>141</v>
      </c>
      <c r="C55" s="164"/>
      <c r="D55" s="164"/>
      <c r="E55" s="164"/>
      <c r="F55" s="165"/>
      <c r="G55" s="71">
        <f>SUM(G21:G54)</f>
        <v>0</v>
      </c>
    </row>
    <row r="56" spans="1:7" ht="16.5" thickBot="1">
      <c r="A56" s="63"/>
      <c r="B56" s="21"/>
      <c r="C56" s="38"/>
      <c r="D56" s="21"/>
      <c r="E56" s="21"/>
      <c r="F56" s="21"/>
      <c r="G56" s="57"/>
    </row>
    <row r="57" spans="1:7" ht="20.100000000000001" customHeight="1" thickBot="1">
      <c r="A57" s="62"/>
      <c r="B57" s="160" t="s">
        <v>131</v>
      </c>
      <c r="C57" s="161"/>
      <c r="D57" s="161"/>
      <c r="E57" s="161"/>
      <c r="F57" s="162"/>
      <c r="G57" s="57"/>
    </row>
    <row r="58" spans="1:7" ht="18" customHeight="1" thickBot="1">
      <c r="A58" s="72"/>
      <c r="B58" s="22"/>
      <c r="C58" s="33"/>
      <c r="D58" s="34"/>
      <c r="E58" s="35"/>
      <c r="F58" s="35"/>
      <c r="G58" s="57"/>
    </row>
    <row r="59" spans="1:7" ht="18.75" thickBot="1">
      <c r="A59" s="100">
        <v>9</v>
      </c>
      <c r="B59" s="101" t="s">
        <v>43</v>
      </c>
      <c r="C59" s="131"/>
      <c r="D59" s="132"/>
      <c r="E59" s="133"/>
      <c r="F59" s="133"/>
      <c r="G59" s="57"/>
    </row>
    <row r="60" spans="1:7" ht="15.75" thickBot="1">
      <c r="A60" s="125">
        <v>9.1</v>
      </c>
      <c r="B60" s="126" t="s">
        <v>132</v>
      </c>
      <c r="C60" s="127">
        <v>1</v>
      </c>
      <c r="D60" s="128" t="s">
        <v>48</v>
      </c>
      <c r="E60" s="129">
        <v>0</v>
      </c>
      <c r="F60" s="130">
        <f>E60*C60</f>
        <v>0</v>
      </c>
      <c r="G60" s="57"/>
    </row>
    <row r="61" spans="1:7" ht="18.75" thickBot="1">
      <c r="A61" s="67"/>
      <c r="B61" s="17"/>
      <c r="C61" s="23"/>
      <c r="D61" s="17"/>
      <c r="E61" s="17"/>
      <c r="F61" s="118"/>
      <c r="G61" s="65">
        <f>+F60</f>
        <v>0</v>
      </c>
    </row>
    <row r="62" spans="1:7" ht="18.75" thickBot="1">
      <c r="A62" s="100">
        <v>10</v>
      </c>
      <c r="B62" s="101" t="s">
        <v>13</v>
      </c>
      <c r="C62" s="134"/>
      <c r="D62" s="135"/>
      <c r="E62" s="135"/>
      <c r="F62" s="115"/>
      <c r="G62" s="57"/>
    </row>
    <row r="63" spans="1:7" ht="15.75" thickBot="1">
      <c r="A63" s="125">
        <v>10.1</v>
      </c>
      <c r="B63" s="126" t="s">
        <v>69</v>
      </c>
      <c r="C63" s="127">
        <v>122.5</v>
      </c>
      <c r="D63" s="128" t="s">
        <v>14</v>
      </c>
      <c r="E63" s="129">
        <v>0</v>
      </c>
      <c r="F63" s="130">
        <f t="shared" ref="F63:F87" si="1">E63*C63</f>
        <v>0</v>
      </c>
      <c r="G63" s="57"/>
    </row>
    <row r="64" spans="1:7" ht="18.75" thickBot="1">
      <c r="A64" s="67"/>
      <c r="B64" s="17"/>
      <c r="C64" s="23"/>
      <c r="D64" s="17"/>
      <c r="E64" s="17"/>
      <c r="F64" s="118"/>
      <c r="G64" s="65">
        <f>+F63</f>
        <v>0</v>
      </c>
    </row>
    <row r="65" spans="1:7" ht="18.75" thickBot="1">
      <c r="A65" s="100">
        <v>11</v>
      </c>
      <c r="B65" s="101" t="s">
        <v>12</v>
      </c>
      <c r="C65" s="134"/>
      <c r="D65" s="135"/>
      <c r="E65" s="135"/>
      <c r="F65" s="115"/>
      <c r="G65" s="57"/>
    </row>
    <row r="66" spans="1:7">
      <c r="A66" s="104">
        <v>11.1</v>
      </c>
      <c r="B66" s="3" t="s">
        <v>70</v>
      </c>
      <c r="C66" s="105">
        <v>39.65</v>
      </c>
      <c r="D66" s="106" t="str">
        <f>D32</f>
        <v>M³</v>
      </c>
      <c r="E66" s="107">
        <v>0</v>
      </c>
      <c r="F66" s="108">
        <f t="shared" si="1"/>
        <v>0</v>
      </c>
      <c r="G66" s="57"/>
    </row>
    <row r="67" spans="1:7" ht="15.75" thickBot="1">
      <c r="A67" s="109">
        <v>11.2</v>
      </c>
      <c r="B67" s="110" t="s">
        <v>53</v>
      </c>
      <c r="C67" s="111">
        <v>14.7</v>
      </c>
      <c r="D67" s="112" t="str">
        <f>D66</f>
        <v>M³</v>
      </c>
      <c r="E67" s="113">
        <v>0</v>
      </c>
      <c r="F67" s="114">
        <f t="shared" si="1"/>
        <v>0</v>
      </c>
      <c r="G67" s="57"/>
    </row>
    <row r="68" spans="1:7" ht="18.75" thickBot="1">
      <c r="A68" s="67"/>
      <c r="B68" s="17"/>
      <c r="C68" s="23"/>
      <c r="D68" s="17"/>
      <c r="E68" s="17"/>
      <c r="F68" s="118"/>
      <c r="G68" s="65">
        <f>SUM(F66:F67)</f>
        <v>0</v>
      </c>
    </row>
    <row r="69" spans="1:7" ht="18.75" thickBot="1">
      <c r="A69" s="100">
        <v>12</v>
      </c>
      <c r="B69" s="101" t="s">
        <v>54</v>
      </c>
      <c r="C69" s="32"/>
      <c r="D69" s="31"/>
      <c r="E69" s="31"/>
      <c r="F69" s="115"/>
      <c r="G69" s="57"/>
    </row>
    <row r="70" spans="1:7" ht="30">
      <c r="A70" s="104">
        <v>12.1</v>
      </c>
      <c r="B70" s="3" t="s">
        <v>71</v>
      </c>
      <c r="C70" s="105">
        <v>15.3125</v>
      </c>
      <c r="D70" s="106" t="str">
        <f>D66</f>
        <v>M³</v>
      </c>
      <c r="E70" s="107">
        <v>0</v>
      </c>
      <c r="F70" s="108">
        <f t="shared" si="1"/>
        <v>0</v>
      </c>
      <c r="G70" s="57"/>
    </row>
    <row r="71" spans="1:7">
      <c r="A71" s="9">
        <v>12.2</v>
      </c>
      <c r="B71" s="6" t="s">
        <v>72</v>
      </c>
      <c r="C71" s="24">
        <v>4.6035000000000004</v>
      </c>
      <c r="D71" s="25" t="str">
        <f>D70</f>
        <v>M³</v>
      </c>
      <c r="E71" s="26">
        <v>0</v>
      </c>
      <c r="F71" s="119">
        <f t="shared" si="1"/>
        <v>0</v>
      </c>
      <c r="G71" s="57"/>
    </row>
    <row r="72" spans="1:7" ht="15.75" thickBot="1">
      <c r="A72" s="109">
        <v>12.3</v>
      </c>
      <c r="B72" s="110" t="s">
        <v>73</v>
      </c>
      <c r="C72" s="111">
        <v>3.6659999999999999</v>
      </c>
      <c r="D72" s="112" t="str">
        <f>D71</f>
        <v>M³</v>
      </c>
      <c r="E72" s="113">
        <v>0</v>
      </c>
      <c r="F72" s="114">
        <f t="shared" si="1"/>
        <v>0</v>
      </c>
      <c r="G72" s="57"/>
    </row>
    <row r="73" spans="1:7" ht="18.75" thickBot="1">
      <c r="A73" s="66"/>
      <c r="B73" s="6"/>
      <c r="C73" s="136"/>
      <c r="D73" s="137"/>
      <c r="E73" s="118"/>
      <c r="F73" s="118"/>
      <c r="G73" s="65">
        <f>SUM(F70:F72)</f>
        <v>0</v>
      </c>
    </row>
    <row r="74" spans="1:7" ht="18.75" thickBot="1">
      <c r="A74" s="100">
        <v>13</v>
      </c>
      <c r="B74" s="101" t="s">
        <v>134</v>
      </c>
      <c r="C74" s="138"/>
      <c r="D74" s="139"/>
      <c r="E74" s="115"/>
      <c r="F74" s="115"/>
      <c r="G74" s="57"/>
    </row>
    <row r="75" spans="1:7">
      <c r="A75" s="104">
        <v>13.1</v>
      </c>
      <c r="B75" s="3" t="s">
        <v>74</v>
      </c>
      <c r="C75" s="105">
        <v>45.027999999999999</v>
      </c>
      <c r="D75" s="106" t="str">
        <f>D39</f>
        <v>M²</v>
      </c>
      <c r="E75" s="107">
        <v>0</v>
      </c>
      <c r="F75" s="108">
        <f t="shared" si="1"/>
        <v>0</v>
      </c>
      <c r="G75" s="57"/>
    </row>
    <row r="76" spans="1:7" ht="15.75" thickBot="1">
      <c r="A76" s="109">
        <v>13.2</v>
      </c>
      <c r="B76" s="110" t="s">
        <v>74</v>
      </c>
      <c r="C76" s="111">
        <v>326.45299999999997</v>
      </c>
      <c r="D76" s="112" t="str">
        <f>D39</f>
        <v>M²</v>
      </c>
      <c r="E76" s="113">
        <v>0</v>
      </c>
      <c r="F76" s="114">
        <f t="shared" si="1"/>
        <v>0</v>
      </c>
      <c r="G76" s="57"/>
    </row>
    <row r="77" spans="1:7" ht="18.75" thickBot="1">
      <c r="A77" s="66"/>
      <c r="B77" s="6"/>
      <c r="C77" s="136"/>
      <c r="D77" s="137"/>
      <c r="E77" s="118"/>
      <c r="F77" s="118"/>
      <c r="G77" s="65">
        <f>SUM(F75:F76)</f>
        <v>0</v>
      </c>
    </row>
    <row r="78" spans="1:7" ht="18.75" thickBot="1">
      <c r="A78" s="100">
        <v>14</v>
      </c>
      <c r="B78" s="101" t="s">
        <v>75</v>
      </c>
      <c r="C78" s="138"/>
      <c r="D78" s="139"/>
      <c r="E78" s="115"/>
      <c r="F78" s="115"/>
      <c r="G78" s="57"/>
    </row>
    <row r="79" spans="1:7">
      <c r="A79" s="104">
        <v>14.1</v>
      </c>
      <c r="B79" s="3" t="s">
        <v>76</v>
      </c>
      <c r="C79" s="105">
        <v>106.42</v>
      </c>
      <c r="D79" s="106" t="str">
        <f>D76</f>
        <v>M²</v>
      </c>
      <c r="E79" s="107">
        <v>0</v>
      </c>
      <c r="F79" s="108">
        <f t="shared" si="1"/>
        <v>0</v>
      </c>
      <c r="G79" s="57"/>
    </row>
    <row r="80" spans="1:7">
      <c r="A80" s="9">
        <v>14.2</v>
      </c>
      <c r="B80" s="6" t="s">
        <v>77</v>
      </c>
      <c r="C80" s="24">
        <v>652.90599999999995</v>
      </c>
      <c r="D80" s="25" t="str">
        <f>D79</f>
        <v>M²</v>
      </c>
      <c r="E80" s="26">
        <v>0</v>
      </c>
      <c r="F80" s="119">
        <f t="shared" si="1"/>
        <v>0</v>
      </c>
      <c r="G80" s="57"/>
    </row>
    <row r="81" spans="1:7">
      <c r="A81" s="9">
        <v>14.3</v>
      </c>
      <c r="B81" s="6" t="s">
        <v>61</v>
      </c>
      <c r="C81" s="24">
        <v>49</v>
      </c>
      <c r="D81" s="25" t="str">
        <f>D80</f>
        <v>M²</v>
      </c>
      <c r="E81" s="26">
        <v>0</v>
      </c>
      <c r="F81" s="119">
        <f t="shared" si="1"/>
        <v>0</v>
      </c>
      <c r="G81" s="57"/>
    </row>
    <row r="82" spans="1:7">
      <c r="A82" s="9">
        <v>14.4</v>
      </c>
      <c r="B82" s="6" t="s">
        <v>78</v>
      </c>
      <c r="C82" s="24">
        <v>57.42</v>
      </c>
      <c r="D82" s="25" t="str">
        <f>D81</f>
        <v>M²</v>
      </c>
      <c r="E82" s="26">
        <v>0</v>
      </c>
      <c r="F82" s="119">
        <f t="shared" si="1"/>
        <v>0</v>
      </c>
      <c r="G82" s="57"/>
    </row>
    <row r="83" spans="1:7" ht="15.75" thickBot="1">
      <c r="A83" s="109">
        <v>14.5</v>
      </c>
      <c r="B83" s="110" t="s">
        <v>63</v>
      </c>
      <c r="C83" s="111">
        <v>245</v>
      </c>
      <c r="D83" s="112" t="str">
        <f>D63</f>
        <v>Ml</v>
      </c>
      <c r="E83" s="113">
        <v>0</v>
      </c>
      <c r="F83" s="114">
        <f t="shared" si="1"/>
        <v>0</v>
      </c>
      <c r="G83" s="57"/>
    </row>
    <row r="84" spans="1:7" ht="18.75" thickBot="1">
      <c r="A84" s="66"/>
      <c r="B84" s="6"/>
      <c r="C84" s="136"/>
      <c r="D84" s="137"/>
      <c r="E84" s="118"/>
      <c r="F84" s="118"/>
      <c r="G84" s="65">
        <f>SUM(F79:F83)</f>
        <v>0</v>
      </c>
    </row>
    <row r="85" spans="1:7" ht="18.75" thickBot="1">
      <c r="A85" s="100">
        <v>15</v>
      </c>
      <c r="B85" s="101" t="s">
        <v>64</v>
      </c>
      <c r="C85" s="138"/>
      <c r="D85" s="139"/>
      <c r="E85" s="115"/>
      <c r="F85" s="115"/>
      <c r="G85" s="57"/>
    </row>
    <row r="86" spans="1:7">
      <c r="A86" s="104">
        <v>15.01</v>
      </c>
      <c r="B86" s="3" t="s">
        <v>79</v>
      </c>
      <c r="C86" s="105">
        <v>759.32600000000002</v>
      </c>
      <c r="D86" s="106" t="str">
        <f>D79</f>
        <v>M²</v>
      </c>
      <c r="E86" s="107">
        <v>0</v>
      </c>
      <c r="F86" s="108">
        <f t="shared" si="1"/>
        <v>0</v>
      </c>
      <c r="G86" s="57"/>
    </row>
    <row r="87" spans="1:7">
      <c r="A87" s="9">
        <v>15.02</v>
      </c>
      <c r="B87" s="6" t="s">
        <v>80</v>
      </c>
      <c r="C87" s="24">
        <f>C86</f>
        <v>759.32600000000002</v>
      </c>
      <c r="D87" s="25" t="str">
        <f>D86</f>
        <v>M²</v>
      </c>
      <c r="E87" s="26">
        <v>0</v>
      </c>
      <c r="F87" s="119">
        <f t="shared" si="1"/>
        <v>0</v>
      </c>
      <c r="G87" s="57"/>
    </row>
    <row r="88" spans="1:7" ht="18.75" thickBot="1">
      <c r="A88" s="140"/>
      <c r="B88" s="141"/>
      <c r="C88" s="142"/>
      <c r="D88" s="141"/>
      <c r="E88" s="141"/>
      <c r="F88" s="114"/>
      <c r="G88" s="65">
        <f>SUM(F86:F87)</f>
        <v>0</v>
      </c>
    </row>
    <row r="89" spans="1:7" ht="18.75" thickBot="1">
      <c r="A89" s="63"/>
      <c r="B89" s="21"/>
      <c r="C89" s="38"/>
      <c r="D89" s="21"/>
      <c r="E89" s="21"/>
      <c r="F89" s="21"/>
      <c r="G89" s="73"/>
    </row>
    <row r="90" spans="1:7" ht="18" customHeight="1" thickBot="1">
      <c r="A90" s="70"/>
      <c r="B90" s="163" t="s">
        <v>150</v>
      </c>
      <c r="C90" s="164"/>
      <c r="D90" s="164"/>
      <c r="E90" s="164"/>
      <c r="F90" s="165"/>
      <c r="G90" s="71">
        <f>SUM(G56:G89)</f>
        <v>0</v>
      </c>
    </row>
    <row r="91" spans="1:7" ht="18.75" thickBot="1">
      <c r="A91" s="63"/>
      <c r="B91" s="21"/>
      <c r="C91" s="38"/>
      <c r="D91" s="21"/>
      <c r="E91" s="21"/>
      <c r="F91" s="21"/>
      <c r="G91" s="73"/>
    </row>
    <row r="92" spans="1:7" ht="20.45" customHeight="1" thickBot="1">
      <c r="A92" s="62"/>
      <c r="B92" s="160" t="s">
        <v>81</v>
      </c>
      <c r="C92" s="161"/>
      <c r="D92" s="161"/>
      <c r="E92" s="161"/>
      <c r="F92" s="162"/>
      <c r="G92" s="57"/>
    </row>
    <row r="93" spans="1:7" ht="20.45" customHeight="1" thickBot="1">
      <c r="A93" s="67"/>
      <c r="B93" s="36"/>
      <c r="C93" s="37"/>
      <c r="D93" s="17"/>
      <c r="E93" s="17"/>
      <c r="F93" s="17"/>
      <c r="G93" s="57"/>
    </row>
    <row r="94" spans="1:7" ht="18.75" thickBot="1">
      <c r="A94" s="100">
        <v>16</v>
      </c>
      <c r="B94" s="101" t="s">
        <v>43</v>
      </c>
      <c r="C94" s="147"/>
      <c r="D94" s="31"/>
      <c r="E94" s="31"/>
      <c r="F94" s="31"/>
      <c r="G94" s="57"/>
    </row>
    <row r="95" spans="1:7" ht="15.75" thickBot="1">
      <c r="A95" s="125">
        <v>16.010000000000002</v>
      </c>
      <c r="B95" s="126" t="s">
        <v>49</v>
      </c>
      <c r="C95" s="127">
        <v>28.58</v>
      </c>
      <c r="D95" s="128" t="str">
        <f>D63</f>
        <v>Ml</v>
      </c>
      <c r="E95" s="129">
        <v>0</v>
      </c>
      <c r="F95" s="130">
        <f>E95*C95</f>
        <v>0</v>
      </c>
      <c r="G95" s="57"/>
    </row>
    <row r="96" spans="1:7" ht="18.75" thickBot="1">
      <c r="A96" s="67"/>
      <c r="B96" s="36"/>
      <c r="C96" s="37"/>
      <c r="D96" s="17"/>
      <c r="E96" s="17"/>
      <c r="F96" s="17"/>
      <c r="G96" s="65">
        <f>+F95</f>
        <v>0</v>
      </c>
    </row>
    <row r="97" spans="1:7" ht="18.75" thickBot="1">
      <c r="A97" s="100">
        <v>17</v>
      </c>
      <c r="B97" s="101" t="s">
        <v>12</v>
      </c>
      <c r="C97" s="147"/>
      <c r="D97" s="31"/>
      <c r="E97" s="31"/>
      <c r="F97" s="31"/>
      <c r="G97" s="57"/>
    </row>
    <row r="98" spans="1:7">
      <c r="A98" s="104">
        <v>17.010000000000002</v>
      </c>
      <c r="B98" s="3" t="s">
        <v>82</v>
      </c>
      <c r="C98" s="105">
        <v>7.07355</v>
      </c>
      <c r="D98" s="106" t="str">
        <f>D70</f>
        <v>M³</v>
      </c>
      <c r="E98" s="107">
        <v>0</v>
      </c>
      <c r="F98" s="108">
        <f>E98*C98</f>
        <v>0</v>
      </c>
      <c r="G98" s="57"/>
    </row>
    <row r="99" spans="1:7">
      <c r="A99" s="9">
        <v>17.02</v>
      </c>
      <c r="B99" s="6" t="s">
        <v>53</v>
      </c>
      <c r="C99" s="24">
        <v>2.5722</v>
      </c>
      <c r="D99" s="25" t="str">
        <f>D71</f>
        <v>M³</v>
      </c>
      <c r="E99" s="26">
        <v>0</v>
      </c>
      <c r="F99" s="119">
        <f t="shared" ref="F99:F100" si="2">E99*C99</f>
        <v>0</v>
      </c>
      <c r="G99" s="57"/>
    </row>
    <row r="100" spans="1:7" ht="15.75" thickBot="1">
      <c r="A100" s="109">
        <v>17.03</v>
      </c>
      <c r="B100" s="110" t="s">
        <v>83</v>
      </c>
      <c r="C100" s="111">
        <v>3</v>
      </c>
      <c r="D100" s="112" t="s">
        <v>42</v>
      </c>
      <c r="E100" s="113">
        <v>0</v>
      </c>
      <c r="F100" s="114">
        <f t="shared" si="2"/>
        <v>0</v>
      </c>
      <c r="G100" s="57"/>
    </row>
    <row r="101" spans="1:7" ht="18.75" thickBot="1">
      <c r="A101" s="67"/>
      <c r="B101" s="36"/>
      <c r="C101" s="37"/>
      <c r="D101" s="17"/>
      <c r="E101" s="17"/>
      <c r="F101" s="17"/>
      <c r="G101" s="65">
        <f>F100+F99+F98</f>
        <v>0</v>
      </c>
    </row>
    <row r="102" spans="1:7" ht="18.75" thickBot="1">
      <c r="A102" s="100">
        <v>18</v>
      </c>
      <c r="B102" s="101" t="s">
        <v>84</v>
      </c>
      <c r="C102" s="147"/>
      <c r="D102" s="31"/>
      <c r="E102" s="31"/>
      <c r="F102" s="31"/>
      <c r="G102" s="57"/>
    </row>
    <row r="103" spans="1:7" ht="15.75" thickBot="1">
      <c r="A103" s="125">
        <v>18.010000000000002</v>
      </c>
      <c r="B103" s="126" t="s">
        <v>85</v>
      </c>
      <c r="C103" s="127">
        <v>4.3875000000000002</v>
      </c>
      <c r="D103" s="128" t="str">
        <f>D98</f>
        <v>M³</v>
      </c>
      <c r="E103" s="129">
        <v>0</v>
      </c>
      <c r="F103" s="130">
        <f>E103*C103</f>
        <v>0</v>
      </c>
      <c r="G103" s="57"/>
    </row>
    <row r="104" spans="1:7" ht="18.75" thickBot="1">
      <c r="A104" s="67"/>
      <c r="B104" s="148"/>
      <c r="C104" s="23"/>
      <c r="D104" s="17"/>
      <c r="E104" s="17"/>
      <c r="F104" s="17"/>
      <c r="G104" s="65">
        <f>+F103</f>
        <v>0</v>
      </c>
    </row>
    <row r="105" spans="1:7" ht="18.75" thickBot="1">
      <c r="A105" s="100">
        <v>19</v>
      </c>
      <c r="B105" s="101" t="s">
        <v>135</v>
      </c>
      <c r="C105" s="134"/>
      <c r="D105" s="135"/>
      <c r="E105" s="135"/>
      <c r="F105" s="135"/>
      <c r="G105" s="57"/>
    </row>
    <row r="106" spans="1:7">
      <c r="A106" s="104">
        <v>19.010000000000002</v>
      </c>
      <c r="B106" s="3" t="s">
        <v>86</v>
      </c>
      <c r="C106" s="105">
        <v>13.51</v>
      </c>
      <c r="D106" s="106" t="str">
        <f>D86</f>
        <v>M²</v>
      </c>
      <c r="E106" s="107">
        <v>0</v>
      </c>
      <c r="F106" s="108">
        <f>E106*C106</f>
        <v>0</v>
      </c>
      <c r="G106" s="57"/>
    </row>
    <row r="107" spans="1:7" ht="15.75" thickBot="1">
      <c r="A107" s="109">
        <v>19.02</v>
      </c>
      <c r="B107" s="110" t="s">
        <v>86</v>
      </c>
      <c r="C107" s="111">
        <v>23.16</v>
      </c>
      <c r="D107" s="112" t="str">
        <f>D106</f>
        <v>M²</v>
      </c>
      <c r="E107" s="113">
        <v>0</v>
      </c>
      <c r="F107" s="114">
        <f>E107*C107</f>
        <v>0</v>
      </c>
      <c r="G107" s="57"/>
    </row>
    <row r="108" spans="1:7" ht="18.75" thickBot="1">
      <c r="A108" s="143"/>
      <c r="B108" s="144"/>
      <c r="C108" s="145"/>
      <c r="D108" s="144"/>
      <c r="E108" s="144"/>
      <c r="F108" s="144"/>
      <c r="G108" s="65">
        <f>SUM(F106:F107)</f>
        <v>0</v>
      </c>
    </row>
    <row r="109" spans="1:7" ht="18.75" thickBot="1">
      <c r="A109" s="100">
        <v>20</v>
      </c>
      <c r="B109" s="101" t="s">
        <v>75</v>
      </c>
      <c r="C109" s="134"/>
      <c r="D109" s="135"/>
      <c r="E109" s="135"/>
      <c r="F109" s="135"/>
      <c r="G109" s="57"/>
    </row>
    <row r="110" spans="1:7">
      <c r="A110" s="104">
        <v>20.010000000000002</v>
      </c>
      <c r="B110" s="3" t="s">
        <v>87</v>
      </c>
      <c r="C110" s="105">
        <v>46.32</v>
      </c>
      <c r="D110" s="106" t="str">
        <f>D106</f>
        <v>M²</v>
      </c>
      <c r="E110" s="107">
        <v>0</v>
      </c>
      <c r="F110" s="108">
        <f>E110*C110</f>
        <v>0</v>
      </c>
      <c r="G110" s="57"/>
    </row>
    <row r="111" spans="1:7">
      <c r="A111" s="9">
        <v>20.02</v>
      </c>
      <c r="B111" s="6" t="s">
        <v>88</v>
      </c>
      <c r="C111" s="24">
        <v>46.32</v>
      </c>
      <c r="D111" s="25" t="str">
        <f>D110</f>
        <v>M²</v>
      </c>
      <c r="E111" s="26">
        <v>0</v>
      </c>
      <c r="F111" s="119">
        <f t="shared" ref="F111:F112" si="3">E111*C111</f>
        <v>0</v>
      </c>
      <c r="G111" s="57"/>
    </row>
    <row r="112" spans="1:7" ht="15.75" thickBot="1">
      <c r="A112" s="109">
        <v>20.03</v>
      </c>
      <c r="B112" s="110" t="s">
        <v>63</v>
      </c>
      <c r="C112" s="111">
        <v>82.16</v>
      </c>
      <c r="D112" s="112" t="str">
        <f>D95</f>
        <v>Ml</v>
      </c>
      <c r="E112" s="113">
        <v>0</v>
      </c>
      <c r="F112" s="114">
        <f t="shared" si="3"/>
        <v>0</v>
      </c>
      <c r="G112" s="57"/>
    </row>
    <row r="113" spans="1:7" ht="18.75" thickBot="1">
      <c r="A113" s="143"/>
      <c r="B113" s="144"/>
      <c r="C113" s="145"/>
      <c r="D113" s="144"/>
      <c r="E113" s="144"/>
      <c r="F113" s="144"/>
      <c r="G113" s="65">
        <f>SUM(F110:F112)</f>
        <v>0</v>
      </c>
    </row>
    <row r="114" spans="1:7" ht="18.75" thickBot="1">
      <c r="A114" s="100">
        <v>21</v>
      </c>
      <c r="B114" s="101" t="s">
        <v>89</v>
      </c>
      <c r="C114" s="134"/>
      <c r="D114" s="135"/>
      <c r="E114" s="135"/>
      <c r="F114" s="135"/>
      <c r="G114" s="57"/>
    </row>
    <row r="115" spans="1:7">
      <c r="A115" s="104">
        <v>21.01</v>
      </c>
      <c r="B115" s="3" t="s">
        <v>90</v>
      </c>
      <c r="C115" s="105">
        <v>46.32</v>
      </c>
      <c r="D115" s="106" t="str">
        <f>D110</f>
        <v>M²</v>
      </c>
      <c r="E115" s="107">
        <v>0</v>
      </c>
      <c r="F115" s="108">
        <f>C115*E115</f>
        <v>0</v>
      </c>
      <c r="G115" s="57"/>
    </row>
    <row r="116" spans="1:7" ht="15.75" thickBot="1">
      <c r="A116" s="109">
        <v>21.02</v>
      </c>
      <c r="B116" s="110" t="s">
        <v>91</v>
      </c>
      <c r="C116" s="111">
        <v>46.32</v>
      </c>
      <c r="D116" s="112" t="str">
        <f>D111</f>
        <v>M²</v>
      </c>
      <c r="E116" s="113">
        <v>0</v>
      </c>
      <c r="F116" s="114">
        <f>C116*E116</f>
        <v>0</v>
      </c>
      <c r="G116" s="57"/>
    </row>
    <row r="117" spans="1:7" ht="18.75" thickBot="1">
      <c r="A117" s="143"/>
      <c r="B117" s="144"/>
      <c r="C117" s="145"/>
      <c r="D117" s="144"/>
      <c r="E117" s="144"/>
      <c r="F117" s="144"/>
      <c r="G117" s="65">
        <f>F116+F115</f>
        <v>0</v>
      </c>
    </row>
    <row r="118" spans="1:7" ht="18.75" thickBot="1">
      <c r="A118" s="100">
        <v>22</v>
      </c>
      <c r="B118" s="101" t="s">
        <v>92</v>
      </c>
      <c r="C118" s="134"/>
      <c r="D118" s="135"/>
      <c r="E118" s="135"/>
      <c r="F118" s="135"/>
      <c r="G118" s="57"/>
    </row>
    <row r="119" spans="1:7">
      <c r="A119" s="104">
        <v>22.01</v>
      </c>
      <c r="B119" s="3" t="s">
        <v>93</v>
      </c>
      <c r="C119" s="105">
        <v>5.3</v>
      </c>
      <c r="D119" s="106" t="str">
        <f>D98</f>
        <v>M³</v>
      </c>
      <c r="E119" s="107">
        <v>0</v>
      </c>
      <c r="F119" s="108">
        <f>C119*E119</f>
        <v>0</v>
      </c>
      <c r="G119" s="57"/>
    </row>
    <row r="120" spans="1:7">
      <c r="A120" s="9">
        <v>22.02</v>
      </c>
      <c r="B120" s="6" t="s">
        <v>94</v>
      </c>
      <c r="C120" s="24">
        <v>10</v>
      </c>
      <c r="D120" s="25" t="s">
        <v>138</v>
      </c>
      <c r="E120" s="26">
        <v>0</v>
      </c>
      <c r="F120" s="119">
        <f t="shared" ref="F120:F125" si="4">C120*E120</f>
        <v>0</v>
      </c>
      <c r="G120" s="57"/>
    </row>
    <row r="121" spans="1:7">
      <c r="A121" s="9">
        <v>22.03</v>
      </c>
      <c r="B121" s="6" t="s">
        <v>95</v>
      </c>
      <c r="C121" s="24">
        <v>10</v>
      </c>
      <c r="D121" s="25" t="str">
        <f>D120</f>
        <v>Uds.</v>
      </c>
      <c r="E121" s="26">
        <v>0</v>
      </c>
      <c r="F121" s="119">
        <f t="shared" si="4"/>
        <v>0</v>
      </c>
      <c r="G121" s="57"/>
    </row>
    <row r="122" spans="1:7">
      <c r="A122" s="9">
        <v>22.04</v>
      </c>
      <c r="B122" s="6" t="s">
        <v>96</v>
      </c>
      <c r="C122" s="24">
        <v>20</v>
      </c>
      <c r="D122" s="25" t="str">
        <f>D121</f>
        <v>Uds.</v>
      </c>
      <c r="E122" s="26">
        <v>0</v>
      </c>
      <c r="F122" s="119">
        <f t="shared" si="4"/>
        <v>0</v>
      </c>
      <c r="G122" s="57"/>
    </row>
    <row r="123" spans="1:7">
      <c r="A123" s="9">
        <v>22.05</v>
      </c>
      <c r="B123" s="6" t="s">
        <v>97</v>
      </c>
      <c r="C123" s="24">
        <v>1</v>
      </c>
      <c r="D123" s="25" t="str">
        <f>D100</f>
        <v>P.A</v>
      </c>
      <c r="E123" s="26">
        <v>0</v>
      </c>
      <c r="F123" s="119">
        <f t="shared" si="4"/>
        <v>0</v>
      </c>
      <c r="G123" s="57"/>
    </row>
    <row r="124" spans="1:7" ht="30">
      <c r="A124" s="9">
        <v>22.06</v>
      </c>
      <c r="B124" s="6" t="s">
        <v>98</v>
      </c>
      <c r="C124" s="24">
        <v>5</v>
      </c>
      <c r="D124" s="25" t="str">
        <f>D103</f>
        <v>M³</v>
      </c>
      <c r="E124" s="26">
        <v>0</v>
      </c>
      <c r="F124" s="119">
        <f t="shared" si="4"/>
        <v>0</v>
      </c>
      <c r="G124" s="57"/>
    </row>
    <row r="125" spans="1:7" ht="15.75" thickBot="1">
      <c r="A125" s="109">
        <v>22.07</v>
      </c>
      <c r="B125" s="110" t="s">
        <v>99</v>
      </c>
      <c r="C125" s="111">
        <v>1</v>
      </c>
      <c r="D125" s="112" t="str">
        <f>D123</f>
        <v>P.A</v>
      </c>
      <c r="E125" s="113">
        <v>0</v>
      </c>
      <c r="F125" s="114">
        <f t="shared" si="4"/>
        <v>0</v>
      </c>
      <c r="G125" s="57"/>
    </row>
    <row r="126" spans="1:7" ht="18.75" thickBot="1">
      <c r="A126" s="74"/>
      <c r="B126" s="39"/>
      <c r="C126" s="40"/>
      <c r="D126" s="39"/>
      <c r="E126" s="39"/>
      <c r="F126" s="41"/>
      <c r="G126" s="65">
        <f>SUM(F119:F125)</f>
        <v>0</v>
      </c>
    </row>
    <row r="127" spans="1:7" ht="18.75" thickBot="1">
      <c r="A127" s="74"/>
      <c r="B127" s="39"/>
      <c r="C127" s="40"/>
      <c r="D127" s="39"/>
      <c r="E127" s="39"/>
      <c r="F127" s="39"/>
      <c r="G127" s="73"/>
    </row>
    <row r="128" spans="1:7" ht="18" customHeight="1" thickBot="1">
      <c r="A128" s="70"/>
      <c r="B128" s="163" t="s">
        <v>147</v>
      </c>
      <c r="C128" s="164"/>
      <c r="D128" s="164"/>
      <c r="E128" s="164"/>
      <c r="F128" s="165"/>
      <c r="G128" s="71">
        <f>SUM(G94:G127)</f>
        <v>0</v>
      </c>
    </row>
    <row r="129" spans="1:7" ht="18.75" thickBot="1">
      <c r="A129" s="74"/>
      <c r="B129" s="39"/>
      <c r="C129" s="40"/>
      <c r="D129" s="39"/>
      <c r="E129" s="39"/>
      <c r="F129" s="39"/>
      <c r="G129" s="73"/>
    </row>
    <row r="130" spans="1:7" ht="20.25" thickBot="1">
      <c r="A130" s="62"/>
      <c r="B130" s="160" t="s">
        <v>100</v>
      </c>
      <c r="C130" s="161"/>
      <c r="D130" s="161"/>
      <c r="E130" s="161"/>
      <c r="F130" s="162"/>
      <c r="G130" s="57"/>
    </row>
    <row r="131" spans="1:7" ht="22.5" customHeight="1" thickBot="1">
      <c r="A131" s="64"/>
      <c r="B131" s="19"/>
      <c r="C131" s="33"/>
      <c r="D131" s="34"/>
      <c r="E131" s="35"/>
      <c r="F131" s="35"/>
      <c r="G131" s="57"/>
    </row>
    <row r="132" spans="1:7" ht="18.75" thickBot="1">
      <c r="A132" s="100">
        <v>23</v>
      </c>
      <c r="B132" s="101" t="s">
        <v>101</v>
      </c>
      <c r="C132" s="134"/>
      <c r="D132" s="135"/>
      <c r="E132" s="135"/>
      <c r="F132" s="135"/>
      <c r="G132" s="57"/>
    </row>
    <row r="133" spans="1:7">
      <c r="A133" s="104">
        <v>23.01</v>
      </c>
      <c r="B133" s="3" t="s">
        <v>102</v>
      </c>
      <c r="C133" s="105"/>
      <c r="D133" s="106"/>
      <c r="E133" s="107"/>
      <c r="F133" s="108"/>
      <c r="G133" s="57"/>
    </row>
    <row r="134" spans="1:7" ht="15.75">
      <c r="A134" s="9">
        <v>23.02</v>
      </c>
      <c r="B134" s="6" t="s">
        <v>103</v>
      </c>
      <c r="C134" s="24">
        <v>54.83</v>
      </c>
      <c r="D134" s="25" t="s">
        <v>142</v>
      </c>
      <c r="E134" s="26">
        <v>0</v>
      </c>
      <c r="F134" s="119">
        <f>C134*E134</f>
        <v>0</v>
      </c>
      <c r="G134" s="57"/>
    </row>
    <row r="135" spans="1:7">
      <c r="A135" s="9">
        <v>23.03</v>
      </c>
      <c r="B135" s="6" t="s">
        <v>104</v>
      </c>
      <c r="C135" s="24">
        <v>98.69</v>
      </c>
      <c r="D135" s="25" t="str">
        <f>D134</f>
        <v>M³N</v>
      </c>
      <c r="E135" s="26">
        <v>0</v>
      </c>
      <c r="F135" s="119">
        <f t="shared" ref="F135:F141" si="5">C135*E135</f>
        <v>0</v>
      </c>
      <c r="G135" s="57"/>
    </row>
    <row r="136" spans="1:7">
      <c r="A136" s="9">
        <v>23.04</v>
      </c>
      <c r="B136" s="6" t="s">
        <v>105</v>
      </c>
      <c r="C136" s="24">
        <v>98.69</v>
      </c>
      <c r="D136" s="25" t="str">
        <f>D135</f>
        <v>M³N</v>
      </c>
      <c r="E136" s="26">
        <v>0</v>
      </c>
      <c r="F136" s="119">
        <f t="shared" si="5"/>
        <v>0</v>
      </c>
      <c r="G136" s="57"/>
    </row>
    <row r="137" spans="1:7">
      <c r="A137" s="9">
        <v>23.05</v>
      </c>
      <c r="B137" s="6" t="s">
        <v>106</v>
      </c>
      <c r="C137" s="24">
        <v>65.790000000000006</v>
      </c>
      <c r="D137" s="25" t="s">
        <v>143</v>
      </c>
      <c r="E137" s="26">
        <v>0</v>
      </c>
      <c r="F137" s="119">
        <f t="shared" si="5"/>
        <v>0</v>
      </c>
      <c r="G137" s="57"/>
    </row>
    <row r="138" spans="1:7" ht="30">
      <c r="A138" s="9">
        <v>23.06</v>
      </c>
      <c r="B138" s="6" t="s">
        <v>107</v>
      </c>
      <c r="C138" s="24">
        <v>8.18</v>
      </c>
      <c r="D138" s="25" t="str">
        <f>D124</f>
        <v>M³</v>
      </c>
      <c r="E138" s="26">
        <v>0</v>
      </c>
      <c r="F138" s="119">
        <f t="shared" si="5"/>
        <v>0</v>
      </c>
      <c r="G138" s="57"/>
    </row>
    <row r="139" spans="1:7" ht="30">
      <c r="A139" s="9">
        <v>23.07</v>
      </c>
      <c r="B139" s="6" t="s">
        <v>108</v>
      </c>
      <c r="C139" s="24">
        <v>16.559999999999999</v>
      </c>
      <c r="D139" s="25" t="str">
        <f>D138</f>
        <v>M³</v>
      </c>
      <c r="E139" s="26">
        <v>0</v>
      </c>
      <c r="F139" s="119">
        <f t="shared" si="5"/>
        <v>0</v>
      </c>
      <c r="G139" s="57"/>
    </row>
    <row r="140" spans="1:7" ht="30">
      <c r="A140" s="9">
        <v>23.08</v>
      </c>
      <c r="B140" s="6" t="s">
        <v>109</v>
      </c>
      <c r="C140" s="24">
        <v>12.68</v>
      </c>
      <c r="D140" s="25" t="str">
        <f>D139</f>
        <v>M³</v>
      </c>
      <c r="E140" s="26">
        <v>0</v>
      </c>
      <c r="F140" s="119">
        <f t="shared" si="5"/>
        <v>0</v>
      </c>
      <c r="G140" s="57"/>
    </row>
    <row r="141" spans="1:7" ht="45.75" thickBot="1">
      <c r="A141" s="109">
        <v>23.09</v>
      </c>
      <c r="B141" s="110" t="s">
        <v>110</v>
      </c>
      <c r="C141" s="111">
        <v>20</v>
      </c>
      <c r="D141" s="112" t="str">
        <f>D140</f>
        <v>M³</v>
      </c>
      <c r="E141" s="113">
        <v>0</v>
      </c>
      <c r="F141" s="114">
        <f t="shared" si="5"/>
        <v>0</v>
      </c>
      <c r="G141" s="57"/>
    </row>
    <row r="142" spans="1:7" ht="18.75" thickBot="1">
      <c r="A142" s="74"/>
      <c r="B142" s="39"/>
      <c r="C142" s="40"/>
      <c r="D142" s="39"/>
      <c r="E142" s="39"/>
      <c r="F142" s="41"/>
      <c r="G142" s="65">
        <f>SUM(F134:F141)</f>
        <v>0</v>
      </c>
    </row>
    <row r="143" spans="1:7" ht="18.75" thickBot="1">
      <c r="A143" s="74"/>
      <c r="B143" s="39"/>
      <c r="C143" s="40"/>
      <c r="D143" s="39"/>
      <c r="E143" s="39"/>
      <c r="F143" s="39"/>
      <c r="G143" s="73"/>
    </row>
    <row r="144" spans="1:7" ht="19.5" thickBot="1">
      <c r="A144" s="70"/>
      <c r="B144" s="163" t="s">
        <v>146</v>
      </c>
      <c r="C144" s="164"/>
      <c r="D144" s="164"/>
      <c r="E144" s="164"/>
      <c r="F144" s="165"/>
      <c r="G144" s="71">
        <f>G142</f>
        <v>0</v>
      </c>
    </row>
    <row r="145" spans="1:7" ht="18.75" thickBot="1">
      <c r="A145" s="74"/>
      <c r="B145" s="39"/>
      <c r="C145" s="40"/>
      <c r="D145" s="39"/>
      <c r="E145" s="39"/>
      <c r="F145" s="39"/>
      <c r="G145" s="73"/>
    </row>
    <row r="146" spans="1:7" ht="20.25" thickBot="1">
      <c r="A146" s="62"/>
      <c r="B146" s="160" t="s">
        <v>111</v>
      </c>
      <c r="C146" s="161"/>
      <c r="D146" s="161"/>
      <c r="E146" s="161"/>
      <c r="F146" s="162"/>
      <c r="G146" s="57"/>
    </row>
    <row r="147" spans="1:7" ht="18.75" thickBot="1">
      <c r="A147" s="64"/>
      <c r="B147" s="19"/>
      <c r="C147" s="33"/>
      <c r="D147" s="34"/>
      <c r="E147" s="35"/>
      <c r="F147" s="35"/>
      <c r="G147" s="57"/>
    </row>
    <row r="148" spans="1:7" ht="18.75" thickBot="1">
      <c r="A148" s="100">
        <v>25</v>
      </c>
      <c r="B148" s="101" t="s">
        <v>139</v>
      </c>
      <c r="C148" s="134"/>
      <c r="D148" s="135"/>
      <c r="E148" s="135"/>
      <c r="F148" s="135"/>
      <c r="G148" s="57"/>
    </row>
    <row r="149" spans="1:7">
      <c r="A149" s="104">
        <v>25.1</v>
      </c>
      <c r="B149" s="3" t="s">
        <v>112</v>
      </c>
      <c r="C149" s="105">
        <v>1</v>
      </c>
      <c r="D149" s="106" t="str">
        <f>D120</f>
        <v>Uds.</v>
      </c>
      <c r="E149" s="107">
        <v>0</v>
      </c>
      <c r="F149" s="108">
        <f>C149*E149</f>
        <v>0</v>
      </c>
      <c r="G149" s="57"/>
    </row>
    <row r="150" spans="1:7">
      <c r="A150" s="9">
        <v>25.2</v>
      </c>
      <c r="B150" s="6" t="s">
        <v>113</v>
      </c>
      <c r="C150" s="24">
        <v>1</v>
      </c>
      <c r="D150" s="25" t="str">
        <f>D149</f>
        <v>Uds.</v>
      </c>
      <c r="E150" s="26">
        <v>0</v>
      </c>
      <c r="F150" s="119">
        <f t="shared" ref="F150:F152" si="6">C150*E150</f>
        <v>0</v>
      </c>
      <c r="G150" s="57"/>
    </row>
    <row r="151" spans="1:7">
      <c r="A151" s="9">
        <v>25.3</v>
      </c>
      <c r="B151" s="6" t="s">
        <v>114</v>
      </c>
      <c r="C151" s="24">
        <v>1</v>
      </c>
      <c r="D151" s="25" t="str">
        <f>D125</f>
        <v>P.A</v>
      </c>
      <c r="E151" s="26">
        <v>0</v>
      </c>
      <c r="F151" s="119">
        <f t="shared" si="6"/>
        <v>0</v>
      </c>
      <c r="G151" s="57"/>
    </row>
    <row r="152" spans="1:7" ht="15.75" thickBot="1">
      <c r="A152" s="109">
        <v>25.4</v>
      </c>
      <c r="B152" s="110" t="s">
        <v>115</v>
      </c>
      <c r="C152" s="111">
        <v>1</v>
      </c>
      <c r="D152" s="112" t="str">
        <f>D151</f>
        <v>P.A</v>
      </c>
      <c r="E152" s="113">
        <v>0</v>
      </c>
      <c r="F152" s="114">
        <f t="shared" si="6"/>
        <v>0</v>
      </c>
      <c r="G152" s="57"/>
    </row>
    <row r="153" spans="1:7" ht="18.75" thickBot="1">
      <c r="A153" s="143"/>
      <c r="B153" s="144"/>
      <c r="C153" s="145"/>
      <c r="D153" s="144"/>
      <c r="E153" s="144"/>
      <c r="F153" s="144"/>
      <c r="G153" s="65">
        <f>SUM(F149:F152)</f>
        <v>0</v>
      </c>
    </row>
    <row r="154" spans="1:7" ht="18.75" thickBot="1">
      <c r="A154" s="100">
        <v>26</v>
      </c>
      <c r="B154" s="101" t="s">
        <v>116</v>
      </c>
      <c r="C154" s="134"/>
      <c r="D154" s="135"/>
      <c r="E154" s="135"/>
      <c r="F154" s="135"/>
      <c r="G154" s="57"/>
    </row>
    <row r="155" spans="1:7" ht="15.75" thickBot="1">
      <c r="A155" s="125">
        <v>26.1</v>
      </c>
      <c r="B155" s="126" t="s">
        <v>117</v>
      </c>
      <c r="C155" s="127">
        <v>4</v>
      </c>
      <c r="D155" s="128" t="str">
        <f>D149</f>
        <v>Uds.</v>
      </c>
      <c r="E155" s="129">
        <v>0</v>
      </c>
      <c r="F155" s="130">
        <f>E155*C155</f>
        <v>0</v>
      </c>
      <c r="G155" s="57"/>
    </row>
    <row r="156" spans="1:7" ht="18.75" thickBot="1">
      <c r="A156" s="143"/>
      <c r="B156" s="144"/>
      <c r="C156" s="145"/>
      <c r="D156" s="144"/>
      <c r="E156" s="144"/>
      <c r="F156" s="144"/>
      <c r="G156" s="65">
        <f>F155</f>
        <v>0</v>
      </c>
    </row>
    <row r="157" spans="1:7" ht="18.75" thickBot="1">
      <c r="A157" s="100">
        <v>27</v>
      </c>
      <c r="B157" s="101" t="s">
        <v>118</v>
      </c>
      <c r="C157" s="134"/>
      <c r="D157" s="135"/>
      <c r="E157" s="135"/>
      <c r="F157" s="135"/>
    </row>
    <row r="158" spans="1:7">
      <c r="A158" s="104">
        <v>27.01</v>
      </c>
      <c r="B158" s="3" t="s">
        <v>119</v>
      </c>
      <c r="C158" s="105">
        <v>1</v>
      </c>
      <c r="D158" s="106" t="str">
        <f>D151</f>
        <v>P.A</v>
      </c>
      <c r="E158" s="107">
        <v>0</v>
      </c>
      <c r="F158" s="108">
        <f>C158*E158</f>
        <v>0</v>
      </c>
      <c r="G158" s="57"/>
    </row>
    <row r="159" spans="1:7">
      <c r="A159" s="9">
        <v>27.02</v>
      </c>
      <c r="B159" s="6" t="s">
        <v>120</v>
      </c>
      <c r="C159" s="24">
        <v>60</v>
      </c>
      <c r="D159" s="25" t="s">
        <v>14</v>
      </c>
      <c r="E159" s="26">
        <v>0</v>
      </c>
      <c r="F159" s="119">
        <f t="shared" ref="F159:F164" si="7">C159*E159</f>
        <v>0</v>
      </c>
      <c r="G159" s="57"/>
    </row>
    <row r="160" spans="1:7" ht="15.75">
      <c r="A160" s="9">
        <v>27.03</v>
      </c>
      <c r="B160" s="6" t="s">
        <v>121</v>
      </c>
      <c r="C160" s="24">
        <v>12</v>
      </c>
      <c r="D160" s="25" t="s">
        <v>144</v>
      </c>
      <c r="E160" s="26">
        <v>0</v>
      </c>
      <c r="F160" s="119">
        <f t="shared" si="7"/>
        <v>0</v>
      </c>
      <c r="G160" s="57"/>
    </row>
    <row r="161" spans="1:10" ht="30">
      <c r="A161" s="9">
        <v>27.04</v>
      </c>
      <c r="B161" s="6" t="s">
        <v>122</v>
      </c>
      <c r="C161" s="24">
        <v>5.4</v>
      </c>
      <c r="D161" s="25" t="str">
        <f>D160</f>
        <v>M³</v>
      </c>
      <c r="E161" s="26">
        <v>0</v>
      </c>
      <c r="F161" s="119">
        <f t="shared" si="7"/>
        <v>0</v>
      </c>
      <c r="G161" s="57"/>
    </row>
    <row r="162" spans="1:10">
      <c r="A162" s="9">
        <v>27.05</v>
      </c>
      <c r="B162" s="6" t="s">
        <v>123</v>
      </c>
      <c r="C162" s="24">
        <v>24.8</v>
      </c>
      <c r="D162" s="25" t="str">
        <f>D111</f>
        <v>M²</v>
      </c>
      <c r="E162" s="26">
        <v>0</v>
      </c>
      <c r="F162" s="119">
        <f t="shared" si="7"/>
        <v>0</v>
      </c>
      <c r="G162" s="57"/>
    </row>
    <row r="163" spans="1:10">
      <c r="A163" s="9">
        <v>27.06</v>
      </c>
      <c r="B163" s="6" t="s">
        <v>124</v>
      </c>
      <c r="C163" s="24">
        <v>15.94</v>
      </c>
      <c r="D163" s="25" t="str">
        <f>D161</f>
        <v>M³</v>
      </c>
      <c r="E163" s="26">
        <v>0</v>
      </c>
      <c r="F163" s="119">
        <f t="shared" si="7"/>
        <v>0</v>
      </c>
      <c r="G163" s="57"/>
    </row>
    <row r="164" spans="1:10" ht="30.75" thickBot="1">
      <c r="A164" s="109">
        <v>27.07</v>
      </c>
      <c r="B164" s="110" t="s">
        <v>125</v>
      </c>
      <c r="C164" s="111">
        <v>6</v>
      </c>
      <c r="D164" s="112" t="str">
        <f>D163</f>
        <v>M³</v>
      </c>
      <c r="E164" s="113">
        <v>0</v>
      </c>
      <c r="F164" s="114">
        <f t="shared" si="7"/>
        <v>0</v>
      </c>
      <c r="G164" s="57"/>
    </row>
    <row r="165" spans="1:10" ht="18.75" thickBot="1">
      <c r="A165" s="143"/>
      <c r="B165" s="144"/>
      <c r="C165" s="145"/>
      <c r="D165" s="144"/>
      <c r="E165" s="144"/>
      <c r="F165" s="144"/>
      <c r="G165" s="65">
        <f>SUM(F158:F164)</f>
        <v>0</v>
      </c>
    </row>
    <row r="166" spans="1:10" ht="18.75" thickBot="1">
      <c r="A166" s="100">
        <v>28</v>
      </c>
      <c r="B166" s="101" t="s">
        <v>140</v>
      </c>
      <c r="C166" s="134"/>
      <c r="D166" s="135"/>
      <c r="E166" s="135"/>
      <c r="F166" s="135"/>
      <c r="G166" s="57"/>
    </row>
    <row r="167" spans="1:10" ht="30">
      <c r="A167" s="104">
        <v>28.01</v>
      </c>
      <c r="B167" s="3" t="s">
        <v>126</v>
      </c>
      <c r="C167" s="105">
        <v>1</v>
      </c>
      <c r="D167" s="106" t="str">
        <f>D158</f>
        <v>P.A</v>
      </c>
      <c r="E167" s="107">
        <v>0</v>
      </c>
      <c r="F167" s="108">
        <f>C167*E167</f>
        <v>0</v>
      </c>
      <c r="G167" s="57"/>
      <c r="J167" s="20"/>
    </row>
    <row r="168" spans="1:10">
      <c r="A168" s="9">
        <v>28.02</v>
      </c>
      <c r="B168" s="6" t="s">
        <v>127</v>
      </c>
      <c r="C168" s="24">
        <v>10</v>
      </c>
      <c r="D168" s="25" t="str">
        <f>D150</f>
        <v>Uds.</v>
      </c>
      <c r="E168" s="26">
        <v>0</v>
      </c>
      <c r="F168" s="119">
        <f t="shared" ref="F168:F170" si="8">C168*E168</f>
        <v>0</v>
      </c>
      <c r="G168" s="57"/>
    </row>
    <row r="169" spans="1:10">
      <c r="A169" s="9">
        <v>28.03</v>
      </c>
      <c r="B169" s="6" t="s">
        <v>128</v>
      </c>
      <c r="C169" s="24">
        <v>1</v>
      </c>
      <c r="D169" s="25" t="str">
        <f>D167</f>
        <v>P.A</v>
      </c>
      <c r="E169" s="26">
        <v>0</v>
      </c>
      <c r="F169" s="119">
        <f t="shared" si="8"/>
        <v>0</v>
      </c>
      <c r="G169" s="57"/>
    </row>
    <row r="170" spans="1:10" ht="15.75" thickBot="1">
      <c r="A170" s="109">
        <v>28.04</v>
      </c>
      <c r="B170" s="110" t="s">
        <v>129</v>
      </c>
      <c r="C170" s="111">
        <v>1</v>
      </c>
      <c r="D170" s="112" t="str">
        <f>D167</f>
        <v>P.A</v>
      </c>
      <c r="E170" s="113">
        <v>0</v>
      </c>
      <c r="F170" s="114">
        <f t="shared" si="8"/>
        <v>0</v>
      </c>
      <c r="G170" s="57"/>
    </row>
    <row r="171" spans="1:10" ht="18.75" thickBot="1">
      <c r="A171" s="143"/>
      <c r="B171" s="144"/>
      <c r="C171" s="146"/>
      <c r="D171" s="144"/>
      <c r="E171" s="144"/>
      <c r="F171" s="144"/>
      <c r="G171" s="65">
        <f>SUM(F167:F170)</f>
        <v>0</v>
      </c>
    </row>
    <row r="172" spans="1:10" ht="15.75" thickBot="1">
      <c r="A172" s="74"/>
      <c r="B172" s="39"/>
      <c r="C172" s="42"/>
      <c r="D172" s="39"/>
      <c r="E172" s="39"/>
      <c r="F172" s="39"/>
      <c r="G172" s="57"/>
    </row>
    <row r="173" spans="1:10" ht="19.5" thickBot="1">
      <c r="A173" s="70"/>
      <c r="B173" s="163" t="s">
        <v>145</v>
      </c>
      <c r="C173" s="164"/>
      <c r="D173" s="164"/>
      <c r="E173" s="164"/>
      <c r="F173" s="165"/>
      <c r="G173" s="71">
        <f>G171+G165+G156+G153</f>
        <v>0</v>
      </c>
    </row>
    <row r="174" spans="1:10">
      <c r="A174" s="74"/>
      <c r="B174" s="39"/>
      <c r="C174" s="42"/>
      <c r="D174" s="39"/>
      <c r="E174" s="39"/>
      <c r="F174" s="39"/>
      <c r="G174" s="57"/>
    </row>
    <row r="175" spans="1:10" ht="15.75" thickBot="1">
      <c r="A175" s="74"/>
      <c r="B175" s="39"/>
      <c r="C175" s="42"/>
      <c r="D175" s="39"/>
      <c r="E175" s="39"/>
      <c r="F175" s="39"/>
      <c r="G175" s="57"/>
    </row>
    <row r="176" spans="1:10" ht="27" customHeight="1" thickBot="1">
      <c r="A176" s="94"/>
      <c r="B176" s="166" t="s">
        <v>148</v>
      </c>
      <c r="C176" s="167"/>
      <c r="D176" s="167"/>
      <c r="E176" s="167"/>
      <c r="F176" s="168"/>
      <c r="G176" s="95">
        <f>G173+G144+G128+G90+G55</f>
        <v>0</v>
      </c>
      <c r="J176" s="83"/>
    </row>
    <row r="177" spans="1:10">
      <c r="A177" s="74"/>
      <c r="B177" s="39"/>
      <c r="C177" s="42"/>
      <c r="D177" s="39"/>
      <c r="E177" s="39"/>
      <c r="F177" s="39"/>
      <c r="G177" s="57"/>
    </row>
    <row r="178" spans="1:10" ht="15.75" thickBot="1">
      <c r="A178" s="74"/>
      <c r="B178" s="39"/>
      <c r="C178" s="42"/>
      <c r="D178" s="39"/>
      <c r="E178" s="39"/>
      <c r="F178" s="39"/>
      <c r="G178" s="57"/>
    </row>
    <row r="179" spans="1:10" ht="20.25" thickBot="1">
      <c r="A179" s="77"/>
      <c r="B179" s="49" t="s">
        <v>21</v>
      </c>
      <c r="C179" s="50"/>
      <c r="D179" s="50"/>
      <c r="E179" s="50"/>
      <c r="F179" s="50"/>
      <c r="G179" s="82"/>
    </row>
    <row r="180" spans="1:10" ht="18">
      <c r="A180" s="84">
        <v>1</v>
      </c>
      <c r="B180" s="85" t="s">
        <v>149</v>
      </c>
      <c r="C180" s="86">
        <v>0.1</v>
      </c>
      <c r="D180" s="87" t="s">
        <v>1</v>
      </c>
      <c r="E180" s="88"/>
      <c r="F180" s="88"/>
      <c r="G180" s="89">
        <f>$G$176*C180</f>
        <v>0</v>
      </c>
    </row>
    <row r="181" spans="1:10" ht="18">
      <c r="A181" s="90">
        <v>2</v>
      </c>
      <c r="B181" s="16" t="s">
        <v>8</v>
      </c>
      <c r="C181" s="91">
        <v>0.04</v>
      </c>
      <c r="D181" s="92" t="s">
        <v>1</v>
      </c>
      <c r="E181" s="93"/>
      <c r="F181" s="93"/>
      <c r="G181" s="89">
        <f t="shared" ref="G181:G185" si="9">$G$176*C181</f>
        <v>0</v>
      </c>
    </row>
    <row r="182" spans="1:10" ht="18">
      <c r="A182" s="90">
        <v>3</v>
      </c>
      <c r="B182" s="16" t="s">
        <v>10</v>
      </c>
      <c r="C182" s="91">
        <v>0.04</v>
      </c>
      <c r="D182" s="92" t="s">
        <v>1</v>
      </c>
      <c r="E182" s="93"/>
      <c r="F182" s="93"/>
      <c r="G182" s="89">
        <f>$G$176*C182</f>
        <v>0</v>
      </c>
    </row>
    <row r="183" spans="1:10" ht="18">
      <c r="A183" s="84">
        <v>4</v>
      </c>
      <c r="B183" s="16" t="s">
        <v>9</v>
      </c>
      <c r="C183" s="91">
        <v>2.5000000000000001E-2</v>
      </c>
      <c r="D183" s="92" t="s">
        <v>1</v>
      </c>
      <c r="E183" s="93"/>
      <c r="F183" s="93"/>
      <c r="G183" s="89">
        <f t="shared" si="9"/>
        <v>0</v>
      </c>
      <c r="J183" s="83"/>
    </row>
    <row r="184" spans="1:10" ht="18">
      <c r="A184" s="90">
        <v>5</v>
      </c>
      <c r="B184" s="16" t="s">
        <v>22</v>
      </c>
      <c r="C184" s="91">
        <v>0.01</v>
      </c>
      <c r="D184" s="92" t="s">
        <v>1</v>
      </c>
      <c r="E184" s="93"/>
      <c r="F184" s="93"/>
      <c r="G184" s="89">
        <f>$G$176*C184</f>
        <v>0</v>
      </c>
    </row>
    <row r="185" spans="1:10" ht="18">
      <c r="A185" s="90">
        <v>6</v>
      </c>
      <c r="B185" s="16" t="s">
        <v>23</v>
      </c>
      <c r="C185" s="91">
        <v>1E-3</v>
      </c>
      <c r="D185" s="92" t="s">
        <v>1</v>
      </c>
      <c r="E185" s="93"/>
      <c r="F185" s="93"/>
      <c r="G185" s="89">
        <f t="shared" si="9"/>
        <v>0</v>
      </c>
    </row>
    <row r="186" spans="1:10" ht="18">
      <c r="A186" s="84">
        <v>8</v>
      </c>
      <c r="B186" s="16" t="s">
        <v>15</v>
      </c>
      <c r="C186" s="91">
        <v>0.05</v>
      </c>
      <c r="D186" s="92" t="s">
        <v>1</v>
      </c>
      <c r="E186" s="93"/>
      <c r="F186" s="93"/>
      <c r="G186" s="89">
        <f t="shared" ref="G186" si="10">$G$176*C186</f>
        <v>0</v>
      </c>
    </row>
    <row r="187" spans="1:10" ht="18">
      <c r="A187" s="90">
        <v>8</v>
      </c>
      <c r="B187" s="16" t="s">
        <v>24</v>
      </c>
      <c r="C187" s="91">
        <v>0.18</v>
      </c>
      <c r="D187" s="92" t="s">
        <v>1</v>
      </c>
      <c r="E187" s="93"/>
      <c r="F187" s="93"/>
      <c r="G187" s="89">
        <f>G180*C187</f>
        <v>0</v>
      </c>
    </row>
    <row r="188" spans="1:10" ht="15.75" thickBot="1">
      <c r="A188" s="75"/>
      <c r="B188" s="12"/>
      <c r="C188" s="13"/>
      <c r="E188" s="14"/>
      <c r="F188" s="8"/>
      <c r="G188" s="76"/>
    </row>
    <row r="189" spans="1:10" ht="23.25" thickBot="1">
      <c r="A189" s="96"/>
      <c r="B189" s="97" t="s">
        <v>38</v>
      </c>
      <c r="C189" s="98"/>
      <c r="D189" s="98"/>
      <c r="E189" s="98"/>
      <c r="F189" s="98"/>
      <c r="G189" s="99">
        <f>SUM(G180:G188)</f>
        <v>0</v>
      </c>
    </row>
    <row r="190" spans="1:10" ht="22.5" customHeight="1" thickBot="1">
      <c r="A190" s="75"/>
      <c r="E190" s="8"/>
      <c r="F190" s="8"/>
      <c r="G190" s="76"/>
    </row>
    <row r="191" spans="1:10" ht="23.25" thickBot="1">
      <c r="A191" s="78"/>
      <c r="B191" s="79" t="s">
        <v>11</v>
      </c>
      <c r="C191" s="80"/>
      <c r="D191" s="80"/>
      <c r="E191" s="80"/>
      <c r="F191" s="80"/>
      <c r="G191" s="81">
        <f>G176+G189</f>
        <v>0</v>
      </c>
    </row>
    <row r="192" spans="1:10" ht="15.75" thickTop="1"/>
  </sheetData>
  <mergeCells count="27">
    <mergeCell ref="B146:F146"/>
    <mergeCell ref="B173:F173"/>
    <mergeCell ref="B176:F176"/>
    <mergeCell ref="B144:F144"/>
    <mergeCell ref="A10:B10"/>
    <mergeCell ref="C10:G10"/>
    <mergeCell ref="A11:B11"/>
    <mergeCell ref="C11:G11"/>
    <mergeCell ref="B16:F16"/>
    <mergeCell ref="B55:F55"/>
    <mergeCell ref="B57:F57"/>
    <mergeCell ref="B90:F90"/>
    <mergeCell ref="B92:F92"/>
    <mergeCell ref="B128:F128"/>
    <mergeCell ref="B130:F130"/>
    <mergeCell ref="A7:B7"/>
    <mergeCell ref="C7:E7"/>
    <mergeCell ref="A8:B8"/>
    <mergeCell ref="C8:E8"/>
    <mergeCell ref="A9:B9"/>
    <mergeCell ref="C9:G9"/>
    <mergeCell ref="A1:G1"/>
    <mergeCell ref="A2:G2"/>
    <mergeCell ref="A3:G3"/>
    <mergeCell ref="A4:G4"/>
    <mergeCell ref="A6:B6"/>
    <mergeCell ref="C6:E6"/>
  </mergeCells>
  <printOptions horizontalCentered="1"/>
  <pageMargins left="0.45" right="0.45" top="0.5" bottom="0.5" header="0.3" footer="0.3"/>
  <pageSetup scale="45" orientation="portrait" r:id="rId1"/>
  <rowBreaks count="2" manualBreakCount="2">
    <brk id="90" max="6" man="1"/>
    <brk id="1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UAP OBRA CIVIL</vt:lpstr>
      <vt:lpstr>'PRESUP. UAP OBRA CIVIL'!Área_de_impresión</vt:lpstr>
      <vt:lpstr>'PRESUP. UAP OBRA CIVIL'!Títulos_a_imprimir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Tirso</dc:creator>
  <cp:keywords/>
  <dc:description/>
  <cp:lastModifiedBy>DISPROCESA DG S.R.L.</cp:lastModifiedBy>
  <cp:revision/>
  <cp:lastPrinted>2026-06-03T23:43:45Z</cp:lastPrinted>
  <dcterms:created xsi:type="dcterms:W3CDTF">2014-06-25T19:33:23Z</dcterms:created>
  <dcterms:modified xsi:type="dcterms:W3CDTF">2026-06-16T17:37:14Z</dcterms:modified>
  <cp:category/>
  <cp:contentStatus/>
</cp:coreProperties>
</file>