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me\OneDrive\Email attachments\Escritorio\ESCANNER ESTADOS FINANCIEROS SEMESTRAL ENEROJUNIO 2024 Y 2023\"/>
    </mc:Choice>
  </mc:AlternateContent>
  <bookViews>
    <workbookView xWindow="0" yWindow="0" windowWidth="20400" windowHeight="7695"/>
  </bookViews>
  <sheets>
    <sheet name="Flujo de Efectivo 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9" i="1"/>
  <c r="B10" i="1"/>
  <c r="B15" i="1"/>
  <c r="B19" i="1"/>
  <c r="B21" i="1"/>
  <c r="B23" i="1" s="1"/>
  <c r="B55" i="1" s="1"/>
  <c r="B57" i="1" s="1"/>
  <c r="B22" i="1"/>
  <c r="C23" i="1"/>
  <c r="B39" i="1"/>
  <c r="C39" i="1"/>
  <c r="B53" i="1"/>
  <c r="C53" i="1"/>
  <c r="C55" i="1"/>
  <c r="C57" i="1" s="1"/>
</calcChain>
</file>

<file path=xl/sharedStrings.xml><?xml version="1.0" encoding="utf-8"?>
<sst xmlns="http://schemas.openxmlformats.org/spreadsheetml/2006/main" count="59" uniqueCount="56">
  <si>
    <t xml:space="preserve"> Contador</t>
  </si>
  <si>
    <t>Tesorero municipal</t>
  </si>
  <si>
    <t>___________________________</t>
  </si>
  <si>
    <t>Contralor municipal</t>
  </si>
  <si>
    <t>Alcaldesa municipal</t>
  </si>
  <si>
    <t>_______________________________</t>
  </si>
  <si>
    <t>Efectivo y equivalentes al efectivo al final del periodo</t>
  </si>
  <si>
    <t>Efectivo y equivalentes al efectivo al principio del periodo</t>
  </si>
  <si>
    <t xml:space="preserve">Incremento/(Disminución) neta en el efectivo y equivalentes al efectivo </t>
  </si>
  <si>
    <t>Flujos de efectivo netos por las actividades de financiación</t>
  </si>
  <si>
    <t xml:space="preserve"> Otros pagos</t>
  </si>
  <si>
    <t>Pago de los arrendatarios por contratos de arrendamientos financieros</t>
  </si>
  <si>
    <t>Pago por distribución/dividendos al gobierno</t>
  </si>
  <si>
    <t xml:space="preserve">Pago reembolso de efectivo recibió por aporte de accionista </t>
  </si>
  <si>
    <t>Pago reembolso en efectivo de los montos recibidos en préstamos, pagarés, hipotecas</t>
  </si>
  <si>
    <t>Pago reembolso en efectivo de los montos recibidos en emisión de títulos de deudas, bonos</t>
  </si>
  <si>
    <t>Otros cobros</t>
  </si>
  <si>
    <t xml:space="preserve">Cobro de los arrendatarios por contratos de arrendamientos financieros </t>
  </si>
  <si>
    <t>Cobro por aporte de accionista</t>
  </si>
  <si>
    <t>Cobro por préstamos, pagarés, hipotecas</t>
  </si>
  <si>
    <t>Cobro por emisión de títulos de deudas, bonos</t>
  </si>
  <si>
    <t>Flujos de efectivo de las actividades de financiación</t>
  </si>
  <si>
    <t>Flujos de efectivo netos por las actividades de inversión</t>
  </si>
  <si>
    <t>Otros pagos</t>
  </si>
  <si>
    <t>Pagos por costos de construcciones y desarrollos en proceso</t>
  </si>
  <si>
    <t xml:space="preserve">Pagos por conceptos de contratos a futuro, a plazo, opciones o permuta </t>
  </si>
  <si>
    <t xml:space="preserve">Pagos por otorgamiento de préstamos o anticipos hechos a terceros </t>
  </si>
  <si>
    <t>Pagos por adquisición de títulos patrimoniales o de deuda y participación en asociaciones</t>
  </si>
  <si>
    <t xml:space="preserve">Pagos por adquisición de intangibles y otros activos de largo plazo </t>
  </si>
  <si>
    <t>Pagos por adquisición de propiedad, planta y equipo</t>
  </si>
  <si>
    <t xml:space="preserve">Cobros por conceptos de contratos a futuro, a plazo, opciones o permuta </t>
  </si>
  <si>
    <t>Cobros por reembolsos de préstamos o anticipos hechos a terceros</t>
  </si>
  <si>
    <t xml:space="preserve">Cobros por títulos patrimoniales o de deuda y participación en asociaciones </t>
  </si>
  <si>
    <t>Cobros por venta de intangibles y otros activos de largo plazo</t>
  </si>
  <si>
    <t>Cobros por venta de propiedad, planta y equipo</t>
  </si>
  <si>
    <t>Flujos de efectivo de las actividades de inversión</t>
  </si>
  <si>
    <t>Flujos de efectivo netos de las actividades de operación</t>
  </si>
  <si>
    <t xml:space="preserve"> Pagos de intereses</t>
  </si>
  <si>
    <t>Pagos por contratos mantenidos para negocios o intercambio</t>
  </si>
  <si>
    <t>Pagos a proveedores</t>
  </si>
  <si>
    <t>Pagos de pensiones y jubilaciones</t>
  </si>
  <si>
    <t xml:space="preserve">Pagos por contribuciones a la seguridad social </t>
  </si>
  <si>
    <t>Pagos a los trabajadores o en beneficio de ellos</t>
  </si>
  <si>
    <t xml:space="preserve">Pagos a otras entidades para financiar sus operaciones (Transferencias) </t>
  </si>
  <si>
    <t xml:space="preserve"> Cobros de intereses financieros</t>
  </si>
  <si>
    <t>Cobros por contratos mantenidos para negocios o intercambio</t>
  </si>
  <si>
    <t>Cobros de seguros por primas, reclamos y otros</t>
  </si>
  <si>
    <t xml:space="preserve"> Cobros de subvenciones, transferencias, y otras asignaciones </t>
  </si>
  <si>
    <t>Cobros por venta de bienes y servicios y arrendamientos</t>
  </si>
  <si>
    <t>Contribuciones de la seguridad social</t>
  </si>
  <si>
    <t>Cobros impuestos</t>
  </si>
  <si>
    <t>Flujo de efectivo procedentes de actividades operativas</t>
  </si>
  <si>
    <t>(Valores en RD$)</t>
  </si>
  <si>
    <t>Del ejercicio terminado al 30 de junio 2024 y 2023</t>
  </si>
  <si>
    <t>Estado de Flujo de Efectivo</t>
  </si>
  <si>
    <t>AYUNTAMIENTO MUNICIPAL LAS YAYAS DE VIAJAMA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</si>
</sst>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rgb="FF231F2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1" xfId="0" applyFont="1" applyFill="1" applyBorder="1"/>
    <xf numFmtId="164" fontId="2" fillId="0" borderId="0" xfId="1" applyFont="1" applyFill="1"/>
    <xf numFmtId="43" fontId="2" fillId="0" borderId="0" xfId="0" applyNumberFormat="1" applyFont="1" applyFill="1"/>
    <xf numFmtId="164" fontId="3" fillId="0" borderId="3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164" fontId="4" fillId="0" borderId="1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164" fontId="3" fillId="0" borderId="0" xfId="1" applyFont="1" applyFill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left" vertical="center" wrapText="1"/>
    </xf>
    <xf numFmtId="164" fontId="4" fillId="0" borderId="0" xfId="1" applyFont="1" applyFill="1" applyAlignment="1">
      <alignment horizontal="center" vertical="center" wrapText="1"/>
    </xf>
    <xf numFmtId="164" fontId="4" fillId="0" borderId="0" xfId="1" applyFont="1" applyFill="1" applyAlignment="1">
      <alignment horizontal="justify" vertical="center" wrapText="1"/>
    </xf>
    <xf numFmtId="164" fontId="2" fillId="0" borderId="0" xfId="1" applyFont="1" applyFill="1" applyAlignment="1">
      <alignment vertical="center" wrapText="1"/>
    </xf>
    <xf numFmtId="164" fontId="3" fillId="0" borderId="1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efinitivo%20ESTADOS%20FINANCIEROS%20ENERO-JUNIO%202024%20Y%202023%20EL%20ULTIMO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ón"/>
      <sheetName val="Estado de Rendiciento"/>
      <sheetName val=" Notas 7-47"/>
      <sheetName val="Cuadro propiedad planta y equi."/>
      <sheetName val="NOTAS 1 AL 6"/>
      <sheetName val="Form. construcciones en proceso"/>
      <sheetName val="Cuentas por Pagar"/>
      <sheetName val="Anexo cuentas por cobrar"/>
      <sheetName val="Inventario de bienes y consumo"/>
      <sheetName val="inventario bienes c  junio 2023"/>
      <sheetName val="Hoja1"/>
      <sheetName val="Cambio del Patrimonio"/>
      <sheetName val="Estado Comparativo"/>
    </sheetNames>
    <sheetDataSet>
      <sheetData sheetId="0"/>
      <sheetData sheetId="1"/>
      <sheetData sheetId="2">
        <row r="73">
          <cell r="D73">
            <v>39500</v>
          </cell>
        </row>
        <row r="80">
          <cell r="D80">
            <v>20200</v>
          </cell>
        </row>
        <row r="91">
          <cell r="E91">
            <v>18187600.899999999</v>
          </cell>
        </row>
        <row r="126">
          <cell r="D126">
            <v>1489859.5</v>
          </cell>
        </row>
        <row r="142">
          <cell r="D142">
            <v>1606293.06</v>
          </cell>
        </row>
        <row r="172">
          <cell r="D172">
            <v>1618789.34</v>
          </cell>
        </row>
        <row r="177">
          <cell r="D177">
            <v>43521.88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abSelected="1" workbookViewId="0">
      <selection activeCell="D62" sqref="D62"/>
    </sheetView>
  </sheetViews>
  <sheetFormatPr baseColWidth="10" defaultColWidth="11.42578125" defaultRowHeight="12.75" x14ac:dyDescent="0.2"/>
  <cols>
    <col min="1" max="1" width="50.140625" style="1" customWidth="1"/>
    <col min="2" max="2" width="19.5703125" style="1" customWidth="1"/>
    <col min="3" max="3" width="17.42578125" style="1" customWidth="1"/>
    <col min="4" max="4" width="11.42578125" style="1"/>
    <col min="5" max="5" width="16.85546875" style="1" bestFit="1" customWidth="1"/>
    <col min="6" max="6" width="15.7109375" style="1" bestFit="1" customWidth="1"/>
    <col min="7" max="16384" width="11.42578125" style="1"/>
  </cols>
  <sheetData>
    <row r="1" spans="1:3" x14ac:dyDescent="0.2">
      <c r="A1" s="22" t="s">
        <v>55</v>
      </c>
      <c r="B1" s="22"/>
      <c r="C1" s="22"/>
    </row>
    <row r="2" spans="1:3" x14ac:dyDescent="0.2">
      <c r="A2" s="22" t="s">
        <v>54</v>
      </c>
      <c r="B2" s="22"/>
      <c r="C2" s="22"/>
    </row>
    <row r="3" spans="1:3" x14ac:dyDescent="0.2">
      <c r="A3" s="22" t="s">
        <v>53</v>
      </c>
      <c r="B3" s="22"/>
      <c r="C3" s="22"/>
    </row>
    <row r="4" spans="1:3" x14ac:dyDescent="0.2">
      <c r="A4" s="22" t="s">
        <v>52</v>
      </c>
      <c r="B4" s="22"/>
      <c r="C4" s="22"/>
    </row>
    <row r="5" spans="1:3" x14ac:dyDescent="0.2">
      <c r="A5" s="20"/>
    </row>
    <row r="6" spans="1:3" x14ac:dyDescent="0.2">
      <c r="A6" s="19" t="s">
        <v>51</v>
      </c>
      <c r="B6" s="18">
        <v>2024</v>
      </c>
      <c r="C6" s="18">
        <v>2023</v>
      </c>
    </row>
    <row r="7" spans="1:3" x14ac:dyDescent="0.2">
      <c r="A7" s="9" t="s">
        <v>50</v>
      </c>
      <c r="B7" s="13">
        <f>'[1] Notas 7-47'!D73</f>
        <v>39500</v>
      </c>
      <c r="C7" s="13">
        <v>58200</v>
      </c>
    </row>
    <row r="8" spans="1:3" x14ac:dyDescent="0.2">
      <c r="A8" s="9" t="s">
        <v>49</v>
      </c>
      <c r="B8" s="13">
        <v>0</v>
      </c>
      <c r="C8" s="13">
        <v>0</v>
      </c>
    </row>
    <row r="9" spans="1:3" x14ac:dyDescent="0.2">
      <c r="A9" s="9" t="s">
        <v>48</v>
      </c>
      <c r="B9" s="13">
        <f>'[1] Notas 7-47'!D80</f>
        <v>20200</v>
      </c>
      <c r="C9" s="13">
        <v>14075</v>
      </c>
    </row>
    <row r="10" spans="1:3" x14ac:dyDescent="0.2">
      <c r="A10" s="9" t="s">
        <v>47</v>
      </c>
      <c r="B10" s="13">
        <f>'[1] Notas 7-47'!E91</f>
        <v>18187600.899999999</v>
      </c>
      <c r="C10" s="13">
        <v>17310928.48</v>
      </c>
    </row>
    <row r="11" spans="1:3" hidden="1" x14ac:dyDescent="0.2">
      <c r="A11" s="9" t="s">
        <v>46</v>
      </c>
      <c r="B11" s="13">
        <v>0</v>
      </c>
      <c r="C11" s="13">
        <v>0</v>
      </c>
    </row>
    <row r="12" spans="1:3" hidden="1" x14ac:dyDescent="0.2">
      <c r="A12" s="9" t="s">
        <v>45</v>
      </c>
      <c r="B12" s="13">
        <v>0</v>
      </c>
      <c r="C12" s="13">
        <v>0</v>
      </c>
    </row>
    <row r="13" spans="1:3" hidden="1" x14ac:dyDescent="0.2">
      <c r="A13" s="9" t="s">
        <v>44</v>
      </c>
      <c r="B13" s="13">
        <v>0</v>
      </c>
      <c r="C13" s="13">
        <v>0</v>
      </c>
    </row>
    <row r="14" spans="1:3" x14ac:dyDescent="0.2">
      <c r="A14" s="9" t="s">
        <v>16</v>
      </c>
      <c r="B14" s="13">
        <v>0</v>
      </c>
      <c r="C14" s="13">
        <v>2000</v>
      </c>
    </row>
    <row r="15" spans="1:3" ht="25.5" x14ac:dyDescent="0.2">
      <c r="A15" s="9" t="s">
        <v>43</v>
      </c>
      <c r="B15" s="13">
        <f>-'[1] Notas 7-47'!D126</f>
        <v>-1489859.5</v>
      </c>
      <c r="C15" s="13">
        <v>-835259</v>
      </c>
    </row>
    <row r="16" spans="1:3" x14ac:dyDescent="0.2">
      <c r="A16" s="9" t="s">
        <v>42</v>
      </c>
      <c r="B16" s="13">
        <v>-4691372.83</v>
      </c>
      <c r="C16" s="13">
        <v>-4649357.62</v>
      </c>
    </row>
    <row r="17" spans="1:3" x14ac:dyDescent="0.2">
      <c r="A17" s="9" t="s">
        <v>41</v>
      </c>
      <c r="B17" s="13">
        <v>-252533.05</v>
      </c>
      <c r="C17" s="13">
        <v>-444662.54</v>
      </c>
    </row>
    <row r="18" spans="1:3" hidden="1" x14ac:dyDescent="0.2">
      <c r="A18" s="9" t="s">
        <v>40</v>
      </c>
      <c r="B18" s="13">
        <v>0</v>
      </c>
      <c r="C18" s="13">
        <v>0</v>
      </c>
    </row>
    <row r="19" spans="1:3" x14ac:dyDescent="0.2">
      <c r="A19" s="9" t="s">
        <v>39</v>
      </c>
      <c r="B19" s="13">
        <f>-'[1] Notas 7-47'!D142</f>
        <v>-1606293.06</v>
      </c>
      <c r="C19" s="13">
        <v>-1368962.49</v>
      </c>
    </row>
    <row r="20" spans="1:3" x14ac:dyDescent="0.2">
      <c r="A20" s="9" t="s">
        <v>38</v>
      </c>
      <c r="B20" s="13">
        <v>0</v>
      </c>
      <c r="C20" s="13">
        <v>0</v>
      </c>
    </row>
    <row r="21" spans="1:3" x14ac:dyDescent="0.2">
      <c r="A21" s="9" t="s">
        <v>37</v>
      </c>
      <c r="B21" s="13">
        <f>-'[1] Notas 7-47'!D177</f>
        <v>-43521.88</v>
      </c>
      <c r="C21" s="13">
        <v>-23719.95</v>
      </c>
    </row>
    <row r="22" spans="1:3" x14ac:dyDescent="0.2">
      <c r="A22" s="9" t="s">
        <v>23</v>
      </c>
      <c r="B22" s="8">
        <f>-'[1] Notas 7-47'!D172</f>
        <v>-1618789.34</v>
      </c>
      <c r="C22" s="8">
        <v>-1181168.75</v>
      </c>
    </row>
    <row r="23" spans="1:3" ht="27" customHeight="1" x14ac:dyDescent="0.2">
      <c r="A23" s="7" t="s">
        <v>36</v>
      </c>
      <c r="B23" s="6">
        <f>SUM(B7:B22)</f>
        <v>8544931.2399999965</v>
      </c>
      <c r="C23" s="6">
        <f>SUM(C7:C22)</f>
        <v>8882073.1300000008</v>
      </c>
    </row>
    <row r="24" spans="1:3" x14ac:dyDescent="0.2">
      <c r="A24" s="11"/>
      <c r="B24" s="15"/>
      <c r="C24" s="15"/>
    </row>
    <row r="25" spans="1:3" x14ac:dyDescent="0.2">
      <c r="A25" s="12" t="s">
        <v>35</v>
      </c>
      <c r="B25" s="14"/>
      <c r="C25" s="14"/>
    </row>
    <row r="26" spans="1:3" hidden="1" x14ac:dyDescent="0.2">
      <c r="A26" s="17" t="s">
        <v>34</v>
      </c>
      <c r="B26" s="13">
        <v>0</v>
      </c>
      <c r="C26" s="13">
        <v>0</v>
      </c>
    </row>
    <row r="27" spans="1:3" hidden="1" x14ac:dyDescent="0.2">
      <c r="A27" s="9" t="s">
        <v>33</v>
      </c>
      <c r="B27" s="13">
        <v>0</v>
      </c>
      <c r="C27" s="13">
        <v>0</v>
      </c>
    </row>
    <row r="28" spans="1:3" ht="25.5" hidden="1" x14ac:dyDescent="0.2">
      <c r="A28" s="9" t="s">
        <v>32</v>
      </c>
      <c r="B28" s="13">
        <v>0</v>
      </c>
      <c r="C28" s="13">
        <v>0</v>
      </c>
    </row>
    <row r="29" spans="1:3" ht="25.5" hidden="1" x14ac:dyDescent="0.2">
      <c r="A29" s="9" t="s">
        <v>31</v>
      </c>
      <c r="B29" s="13">
        <v>0</v>
      </c>
      <c r="C29" s="13">
        <v>0</v>
      </c>
    </row>
    <row r="30" spans="1:3" ht="25.5" hidden="1" x14ac:dyDescent="0.2">
      <c r="A30" s="9" t="s">
        <v>30</v>
      </c>
      <c r="B30" s="13">
        <v>0</v>
      </c>
      <c r="C30" s="13">
        <v>0</v>
      </c>
    </row>
    <row r="31" spans="1:3" hidden="1" x14ac:dyDescent="0.2">
      <c r="A31" s="9" t="s">
        <v>16</v>
      </c>
      <c r="B31" s="13">
        <v>0</v>
      </c>
      <c r="C31" s="13">
        <v>0</v>
      </c>
    </row>
    <row r="32" spans="1:3" x14ac:dyDescent="0.2">
      <c r="A32" s="9" t="s">
        <v>29</v>
      </c>
      <c r="B32" s="13">
        <v>-5294443.58</v>
      </c>
      <c r="C32" s="13">
        <v>0</v>
      </c>
    </row>
    <row r="33" spans="1:3" ht="25.5" hidden="1" x14ac:dyDescent="0.2">
      <c r="A33" s="9" t="s">
        <v>28</v>
      </c>
      <c r="B33" s="13">
        <v>0</v>
      </c>
      <c r="C33" s="13">
        <v>0</v>
      </c>
    </row>
    <row r="34" spans="1:3" ht="25.5" hidden="1" x14ac:dyDescent="0.2">
      <c r="A34" s="9" t="s">
        <v>27</v>
      </c>
      <c r="B34" s="13">
        <v>0</v>
      </c>
      <c r="C34" s="13">
        <v>0</v>
      </c>
    </row>
    <row r="35" spans="1:3" ht="25.5" hidden="1" x14ac:dyDescent="0.2">
      <c r="A35" s="9" t="s">
        <v>26</v>
      </c>
      <c r="B35" s="13">
        <v>0</v>
      </c>
      <c r="C35" s="13">
        <v>0</v>
      </c>
    </row>
    <row r="36" spans="1:3" ht="25.5" hidden="1" x14ac:dyDescent="0.2">
      <c r="A36" s="9" t="s">
        <v>25</v>
      </c>
      <c r="B36" s="13">
        <v>0</v>
      </c>
      <c r="C36" s="13">
        <v>0</v>
      </c>
    </row>
    <row r="37" spans="1:3" x14ac:dyDescent="0.2">
      <c r="A37" s="9" t="s">
        <v>24</v>
      </c>
      <c r="B37" s="13">
        <v>0</v>
      </c>
      <c r="C37" s="13">
        <v>-1205117.25</v>
      </c>
    </row>
    <row r="38" spans="1:3" x14ac:dyDescent="0.2">
      <c r="A38" s="9" t="s">
        <v>23</v>
      </c>
      <c r="B38" s="8">
        <v>0</v>
      </c>
      <c r="C38" s="8">
        <v>0</v>
      </c>
    </row>
    <row r="39" spans="1:3" ht="27" customHeight="1" x14ac:dyDescent="0.2">
      <c r="A39" s="12" t="s">
        <v>22</v>
      </c>
      <c r="B39" s="16">
        <f>SUM(B26:B38)</f>
        <v>-5294443.58</v>
      </c>
      <c r="C39" s="16">
        <f>SUM(C26:C38)</f>
        <v>-1205117.25</v>
      </c>
    </row>
    <row r="40" spans="1:3" x14ac:dyDescent="0.2">
      <c r="A40" s="11"/>
      <c r="B40" s="15"/>
      <c r="C40" s="15"/>
    </row>
    <row r="41" spans="1:3" x14ac:dyDescent="0.2">
      <c r="A41" s="12" t="s">
        <v>21</v>
      </c>
      <c r="B41" s="14"/>
      <c r="C41" s="14"/>
    </row>
    <row r="42" spans="1:3" hidden="1" x14ac:dyDescent="0.2">
      <c r="A42" s="9" t="s">
        <v>20</v>
      </c>
      <c r="B42" s="13">
        <v>0</v>
      </c>
      <c r="C42" s="13">
        <v>0</v>
      </c>
    </row>
    <row r="43" spans="1:3" ht="32.25" hidden="1" customHeight="1" x14ac:dyDescent="0.2">
      <c r="A43" s="9" t="s">
        <v>19</v>
      </c>
      <c r="B43" s="13">
        <v>0</v>
      </c>
      <c r="C43" s="13">
        <v>0</v>
      </c>
    </row>
    <row r="44" spans="1:3" hidden="1" x14ac:dyDescent="0.2">
      <c r="A44" s="9" t="s">
        <v>18</v>
      </c>
      <c r="B44" s="13">
        <v>0</v>
      </c>
      <c r="C44" s="13">
        <v>0</v>
      </c>
    </row>
    <row r="45" spans="1:3" ht="25.5" hidden="1" x14ac:dyDescent="0.2">
      <c r="A45" s="9" t="s">
        <v>17</v>
      </c>
      <c r="B45" s="13">
        <v>0</v>
      </c>
      <c r="C45" s="13">
        <v>0</v>
      </c>
    </row>
    <row r="46" spans="1:3" hidden="1" x14ac:dyDescent="0.2">
      <c r="A46" s="9" t="s">
        <v>16</v>
      </c>
      <c r="B46" s="13">
        <v>0</v>
      </c>
      <c r="C46" s="13">
        <v>0</v>
      </c>
    </row>
    <row r="47" spans="1:3" ht="25.5" x14ac:dyDescent="0.2">
      <c r="A47" s="9" t="s">
        <v>15</v>
      </c>
      <c r="B47" s="13">
        <v>0</v>
      </c>
      <c r="C47" s="13">
        <v>-1606834.14</v>
      </c>
    </row>
    <row r="48" spans="1:3" ht="25.5" hidden="1" x14ac:dyDescent="0.2">
      <c r="A48" s="9" t="s">
        <v>14</v>
      </c>
      <c r="B48" s="13">
        <v>0</v>
      </c>
      <c r="C48" s="13">
        <v>0</v>
      </c>
    </row>
    <row r="49" spans="1:6" hidden="1" x14ac:dyDescent="0.2">
      <c r="A49" s="9" t="s">
        <v>13</v>
      </c>
      <c r="B49" s="13">
        <v>0</v>
      </c>
      <c r="C49" s="13">
        <v>0</v>
      </c>
    </row>
    <row r="50" spans="1:6" hidden="1" x14ac:dyDescent="0.2">
      <c r="A50" s="9" t="s">
        <v>12</v>
      </c>
      <c r="B50" s="13">
        <v>0</v>
      </c>
      <c r="C50" s="13">
        <v>0</v>
      </c>
    </row>
    <row r="51" spans="1:6" ht="25.5" hidden="1" x14ac:dyDescent="0.2">
      <c r="A51" s="9" t="s">
        <v>11</v>
      </c>
      <c r="B51" s="13">
        <v>0</v>
      </c>
      <c r="C51" s="13">
        <v>0</v>
      </c>
    </row>
    <row r="52" spans="1:6" x14ac:dyDescent="0.2">
      <c r="A52" s="9" t="s">
        <v>10</v>
      </c>
      <c r="B52" s="8">
        <v>-568542</v>
      </c>
      <c r="C52" s="8">
        <v>0</v>
      </c>
    </row>
    <row r="53" spans="1:6" ht="21.75" customHeight="1" x14ac:dyDescent="0.2">
      <c r="A53" s="12" t="s">
        <v>9</v>
      </c>
      <c r="B53" s="6">
        <f>SUM(B42:B52)</f>
        <v>-568542</v>
      </c>
      <c r="C53" s="6">
        <f>SUM(C42:C52)</f>
        <v>-1606834.14</v>
      </c>
    </row>
    <row r="54" spans="1:6" x14ac:dyDescent="0.2">
      <c r="A54" s="11"/>
      <c r="B54" s="4"/>
      <c r="C54" s="4"/>
    </row>
    <row r="55" spans="1:6" ht="25.5" x14ac:dyDescent="0.2">
      <c r="A55" s="9" t="s">
        <v>8</v>
      </c>
      <c r="B55" s="10">
        <f>+B23+B39+B53</f>
        <v>2681945.6599999964</v>
      </c>
      <c r="C55" s="10">
        <f>+C23+C39+C53</f>
        <v>6070121.7400000012</v>
      </c>
      <c r="F55" s="4"/>
    </row>
    <row r="56" spans="1:6" ht="16.5" customHeight="1" x14ac:dyDescent="0.2">
      <c r="A56" s="9" t="s">
        <v>7</v>
      </c>
      <c r="B56" s="8">
        <v>8612565.2400000002</v>
      </c>
      <c r="C56" s="8">
        <v>6641221.9900000002</v>
      </c>
    </row>
    <row r="57" spans="1:6" ht="26.25" customHeight="1" x14ac:dyDescent="0.2">
      <c r="A57" s="7" t="s">
        <v>6</v>
      </c>
      <c r="B57" s="6">
        <f>+B55+B56</f>
        <v>11294510.899999997</v>
      </c>
      <c r="C57" s="6">
        <f>+C55+C56</f>
        <v>12711343.73</v>
      </c>
      <c r="F57" s="5"/>
    </row>
    <row r="58" spans="1:6" x14ac:dyDescent="0.2">
      <c r="B58" s="4"/>
      <c r="C58" s="4"/>
      <c r="E58" s="4"/>
    </row>
    <row r="60" spans="1:6" x14ac:dyDescent="0.2">
      <c r="E60" s="5"/>
    </row>
    <row r="61" spans="1:6" x14ac:dyDescent="0.2">
      <c r="A61" s="2" t="s">
        <v>5</v>
      </c>
      <c r="B61" s="3"/>
      <c r="C61" s="3"/>
      <c r="E61" s="5"/>
    </row>
    <row r="62" spans="1:6" x14ac:dyDescent="0.2">
      <c r="A62" s="2" t="s">
        <v>4</v>
      </c>
      <c r="B62" s="23" t="s">
        <v>3</v>
      </c>
      <c r="C62" s="23"/>
      <c r="F62" s="4"/>
    </row>
    <row r="66" spans="1:3" x14ac:dyDescent="0.2">
      <c r="A66" s="2" t="s">
        <v>2</v>
      </c>
      <c r="B66" s="3"/>
      <c r="C66" s="3"/>
    </row>
    <row r="67" spans="1:3" x14ac:dyDescent="0.2">
      <c r="A67" s="2" t="s">
        <v>1</v>
      </c>
      <c r="B67" s="21" t="s">
        <v>0</v>
      </c>
      <c r="C67" s="21"/>
    </row>
  </sheetData>
  <mergeCells count="6">
    <mergeCell ref="B67:C67"/>
    <mergeCell ref="A1:C1"/>
    <mergeCell ref="A2:C2"/>
    <mergeCell ref="A3:C3"/>
    <mergeCell ref="A4:C4"/>
    <mergeCell ref="B62:C6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de Efectivo 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yrene carrasco medrano</dc:creator>
  <cp:lastModifiedBy>yrene carrasco medrano</cp:lastModifiedBy>
  <dcterms:created xsi:type="dcterms:W3CDTF">2024-07-15T18:57:08Z</dcterms:created>
  <dcterms:modified xsi:type="dcterms:W3CDTF">2024-07-15T19:02:12Z</dcterms:modified>
</cp:coreProperties>
</file>