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TADOS FINANCIEROS DEFINITIVOS DICIEMBRE 2022 Y  PARA FIRMASDICIEMBRE 2023\"/>
    </mc:Choice>
  </mc:AlternateContent>
  <bookViews>
    <workbookView xWindow="0" yWindow="0" windowWidth="20325" windowHeight="6975"/>
  </bookViews>
  <sheets>
    <sheet name="Estado de Situación" sheetId="2" r:id="rId1"/>
    <sheet name="Hoja1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C10" i="2"/>
  <c r="B12" i="2"/>
  <c r="C12" i="2"/>
  <c r="C18" i="2" s="1"/>
  <c r="B15" i="2"/>
  <c r="B16" i="2"/>
  <c r="C16" i="2"/>
  <c r="B18" i="2"/>
  <c r="B21" i="2"/>
  <c r="C21" i="2"/>
  <c r="B22" i="2"/>
  <c r="C22" i="2"/>
  <c r="B23" i="2"/>
  <c r="C23" i="2"/>
  <c r="C25" i="2" s="1"/>
  <c r="C32" i="2" s="1"/>
  <c r="B25" i="2"/>
  <c r="B28" i="2"/>
  <c r="C28" i="2"/>
  <c r="B29" i="2"/>
  <c r="C29" i="2"/>
  <c r="B30" i="2"/>
  <c r="B31" i="2"/>
  <c r="B32" i="2" s="1"/>
</calcChain>
</file>

<file path=xl/sharedStrings.xml><?xml version="1.0" encoding="utf-8"?>
<sst xmlns="http://schemas.openxmlformats.org/spreadsheetml/2006/main" count="45" uniqueCount="31">
  <si>
    <t xml:space="preserve"> </t>
  </si>
  <si>
    <t>Contador Municipal</t>
  </si>
  <si>
    <t>Contralor Municipal</t>
  </si>
  <si>
    <t>Tesorero</t>
  </si>
  <si>
    <t>Alcalde Municipal</t>
  </si>
  <si>
    <t xml:space="preserve">Las notas son parte integral de los Estados Financieros </t>
  </si>
  <si>
    <t xml:space="preserve">Total Activos Netos/Patrimonio </t>
  </si>
  <si>
    <t>Patrimonio Neto</t>
  </si>
  <si>
    <t>Resultado acumulado</t>
  </si>
  <si>
    <t xml:space="preserve">Resultados positivos (ahorro)/negativo (desahorro) </t>
  </si>
  <si>
    <t>Capital</t>
  </si>
  <si>
    <t>Activos Netos/Patrimonio (Notas 13)</t>
  </si>
  <si>
    <t>Total pasivos</t>
  </si>
  <si>
    <t>Total pasivos corrientes</t>
  </si>
  <si>
    <t>Préstamo por pagar a Corto Plazo (Nota 12)</t>
  </si>
  <si>
    <t>Cuentas por pagar a Corto Plazo (Nota 11)</t>
  </si>
  <si>
    <t>Pasivos corrientes</t>
  </si>
  <si>
    <t>Total activos</t>
  </si>
  <si>
    <t>Total activos no corrientes</t>
  </si>
  <si>
    <t>Propiedad, planta y equipo neto (Nota 10)</t>
  </si>
  <si>
    <t>Activos no corrientes</t>
  </si>
  <si>
    <t>Total activos corrientes</t>
  </si>
  <si>
    <t>Inventarios (Notas 09)</t>
  </si>
  <si>
    <t xml:space="preserve">Cuentas por cobrar a Corto Plazo (Notas 08) </t>
  </si>
  <si>
    <t xml:space="preserve">Efectivo y equivalente de efectivo (Notas 07) </t>
  </si>
  <si>
    <t>Activos corrientes</t>
  </si>
  <si>
    <t>Activos</t>
  </si>
  <si>
    <t xml:space="preserve"> (Valores en RD$)</t>
  </si>
  <si>
    <r>
      <t>Al 31  de diciembre del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>2023 y 2022</t>
    </r>
  </si>
  <si>
    <t>Estado de Situación Financiera</t>
  </si>
  <si>
    <t>Ayuntamiento Municipal Las Yayas Viajama de Azua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</si>
</sst>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rgb="FFFF0000"/>
      <name val="Arial"/>
      <family val="2"/>
    </font>
    <font>
      <b/>
      <sz val="14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43" fontId="2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1" applyFont="1"/>
    <xf numFmtId="0" fontId="6" fillId="0" borderId="0" xfId="0" applyFont="1" applyBorder="1" applyAlignment="1">
      <alignment horizontal="center" vertical="center" wrapText="1"/>
    </xf>
    <xf numFmtId="43" fontId="7" fillId="0" borderId="0" xfId="0" applyNumberFormat="1" applyFont="1"/>
    <xf numFmtId="0" fontId="7" fillId="0" borderId="0" xfId="0" applyFont="1"/>
    <xf numFmtId="164" fontId="4" fillId="0" borderId="0" xfId="1" applyFont="1"/>
    <xf numFmtId="164" fontId="8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1" xfId="1" applyFont="1" applyBorder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164" fontId="2" fillId="0" borderId="0" xfId="1" applyFont="1" applyFill="1"/>
    <xf numFmtId="16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164" fontId="9" fillId="0" borderId="0" xfId="1" applyFont="1" applyFill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7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2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3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 wrapText="1"/>
    </xf>
    <xf numFmtId="164" fontId="11" fillId="0" borderId="0" xfId="1" applyFont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DEFINITIVO%20LAS%20YAYAS%20DICIEMBRE%202022%20Y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 de Rendimiento Fin"/>
      <sheetName val="Cambio del Patrimonio"/>
      <sheetName val="Estado Comparativo"/>
      <sheetName val="Anexos Notas 7 AL 23"/>
      <sheetName val="Flujo de Efectivo"/>
    </sheetNames>
    <sheetDataSet>
      <sheetData sheetId="0">
        <row r="24">
          <cell r="C24">
            <v>8617682.9043999985</v>
          </cell>
        </row>
      </sheetData>
      <sheetData sheetId="1"/>
      <sheetData sheetId="2"/>
      <sheetData sheetId="3">
        <row r="22">
          <cell r="B22">
            <v>209250</v>
          </cell>
          <cell r="C22">
            <v>81000</v>
          </cell>
        </row>
        <row r="52">
          <cell r="I52">
            <v>38259539.714400001</v>
          </cell>
        </row>
        <row r="63">
          <cell r="B63">
            <v>880319.69</v>
          </cell>
          <cell r="C63">
            <v>2292426.21</v>
          </cell>
        </row>
        <row r="70">
          <cell r="B70">
            <v>0</v>
          </cell>
          <cell r="C70">
            <v>0</v>
          </cell>
        </row>
        <row r="79">
          <cell r="B79">
            <v>5604988.0700000003</v>
          </cell>
          <cell r="C79">
            <v>5604988.0700000003</v>
          </cell>
        </row>
        <row r="80">
          <cell r="C80">
            <v>4161513.85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110" zoomScaleNormal="110" workbookViewId="0">
      <selection activeCell="A19" sqref="A19"/>
    </sheetView>
  </sheetViews>
  <sheetFormatPr baseColWidth="10" defaultColWidth="11.42578125" defaultRowHeight="15" x14ac:dyDescent="0.2"/>
  <cols>
    <col min="1" max="1" width="56" style="1" customWidth="1"/>
    <col min="2" max="2" width="19.42578125" style="1" customWidth="1"/>
    <col min="3" max="3" width="17.28515625" style="2" customWidth="1"/>
    <col min="4" max="4" width="19.7109375" style="1" bestFit="1" customWidth="1"/>
    <col min="5" max="6" width="18.42578125" style="1" bestFit="1" customWidth="1"/>
    <col min="7" max="7" width="13.7109375" style="1" bestFit="1" customWidth="1"/>
    <col min="8" max="16384" width="11.42578125" style="1"/>
  </cols>
  <sheetData>
    <row r="1" spans="1:9" ht="18" x14ac:dyDescent="0.2">
      <c r="A1" s="43" t="s">
        <v>30</v>
      </c>
      <c r="B1" s="43"/>
      <c r="C1" s="43"/>
    </row>
    <row r="2" spans="1:9" ht="15.75" x14ac:dyDescent="0.2">
      <c r="A2" s="42" t="s">
        <v>29</v>
      </c>
      <c r="B2" s="42"/>
      <c r="C2" s="42"/>
    </row>
    <row r="3" spans="1:9" ht="15.75" x14ac:dyDescent="0.2">
      <c r="A3" s="42" t="s">
        <v>28</v>
      </c>
      <c r="B3" s="42"/>
      <c r="C3" s="42"/>
    </row>
    <row r="4" spans="1:9" ht="15.75" x14ac:dyDescent="0.2">
      <c r="A4" s="42" t="s">
        <v>27</v>
      </c>
      <c r="B4" s="42"/>
      <c r="C4" s="42"/>
    </row>
    <row r="5" spans="1:9" ht="15.75" x14ac:dyDescent="0.2">
      <c r="A5" s="41"/>
      <c r="B5" s="41"/>
      <c r="C5" s="40"/>
    </row>
    <row r="6" spans="1:9" ht="12.75" customHeight="1" x14ac:dyDescent="0.2">
      <c r="A6" s="39"/>
      <c r="B6" s="38">
        <v>2023</v>
      </c>
      <c r="C6" s="38">
        <v>2022</v>
      </c>
    </row>
    <row r="7" spans="1:9" ht="15.75" x14ac:dyDescent="0.2">
      <c r="A7" s="19" t="s">
        <v>26</v>
      </c>
      <c r="B7" s="28"/>
      <c r="C7" s="37"/>
    </row>
    <row r="8" spans="1:9" ht="15.75" x14ac:dyDescent="0.2">
      <c r="A8" s="19" t="s">
        <v>25</v>
      </c>
      <c r="B8" s="28"/>
      <c r="C8" s="37"/>
    </row>
    <row r="9" spans="1:9" ht="15.75" x14ac:dyDescent="0.2">
      <c r="A9" s="25" t="s">
        <v>24</v>
      </c>
      <c r="B9" s="33">
        <v>8592520.8699999992</v>
      </c>
      <c r="C9" s="33">
        <v>6483784.0199999996</v>
      </c>
      <c r="D9" s="12"/>
      <c r="E9" s="36"/>
    </row>
    <row r="10" spans="1:9" ht="15.75" x14ac:dyDescent="0.2">
      <c r="A10" s="25" t="s">
        <v>23</v>
      </c>
      <c r="B10" s="33">
        <f>'[1]Anexos Notas 7 AL 23'!B22</f>
        <v>209250</v>
      </c>
      <c r="C10" s="33">
        <f>'[1]Anexos Notas 7 AL 23'!C22</f>
        <v>81000</v>
      </c>
    </row>
    <row r="11" spans="1:9" ht="15.75" x14ac:dyDescent="0.2">
      <c r="A11" s="25" t="s">
        <v>22</v>
      </c>
      <c r="B11" s="33">
        <v>23999.37</v>
      </c>
      <c r="C11" s="33">
        <v>33051</v>
      </c>
    </row>
    <row r="12" spans="1:9" ht="15.75" x14ac:dyDescent="0.2">
      <c r="A12" s="19" t="s">
        <v>21</v>
      </c>
      <c r="B12" s="32">
        <f>SUM(B9:B11)</f>
        <v>8825770.2399999984</v>
      </c>
      <c r="C12" s="32">
        <f>SUM(C9:C11)</f>
        <v>6597835.0199999996</v>
      </c>
      <c r="F12" s="12"/>
      <c r="G12" s="12"/>
      <c r="H12" s="12"/>
      <c r="I12" s="12"/>
    </row>
    <row r="13" spans="1:9" ht="15.75" x14ac:dyDescent="0.2">
      <c r="A13" s="19"/>
      <c r="B13" s="29"/>
      <c r="C13" s="29"/>
      <c r="F13" s="12"/>
      <c r="G13" s="12"/>
      <c r="H13" s="12"/>
      <c r="I13" s="12"/>
    </row>
    <row r="14" spans="1:9" ht="12.75" customHeight="1" x14ac:dyDescent="0.2">
      <c r="A14" s="19" t="s">
        <v>20</v>
      </c>
      <c r="B14" s="35"/>
      <c r="C14" s="35"/>
      <c r="F14" s="12"/>
      <c r="G14" s="12"/>
      <c r="H14" s="12"/>
      <c r="I14" s="12"/>
    </row>
    <row r="15" spans="1:9" ht="15.75" x14ac:dyDescent="0.2">
      <c r="A15" s="25" t="s">
        <v>19</v>
      </c>
      <c r="B15" s="24">
        <f>+'[1]Anexos Notas 7 AL 23'!I52</f>
        <v>38259539.714400001</v>
      </c>
      <c r="C15" s="24">
        <v>33931316.799999997</v>
      </c>
      <c r="D15" s="12"/>
      <c r="E15" s="11"/>
      <c r="F15" s="12"/>
      <c r="G15" s="12"/>
      <c r="H15" s="12"/>
      <c r="I15" s="12"/>
    </row>
    <row r="16" spans="1:9" ht="15" customHeight="1" x14ac:dyDescent="0.2">
      <c r="A16" s="19" t="s">
        <v>18</v>
      </c>
      <c r="B16" s="34">
        <f>+B15</f>
        <v>38259539.714400001</v>
      </c>
      <c r="C16" s="34">
        <f>+C15</f>
        <v>33931316.799999997</v>
      </c>
      <c r="F16" s="12"/>
      <c r="G16" s="12"/>
      <c r="H16" s="12"/>
      <c r="I16" s="12"/>
    </row>
    <row r="17" spans="1:9" ht="15.75" x14ac:dyDescent="0.2">
      <c r="A17" s="19"/>
      <c r="B17" s="29"/>
      <c r="C17" s="29"/>
      <c r="D17" s="1" t="s">
        <v>0</v>
      </c>
      <c r="F17" s="12"/>
      <c r="G17" s="12"/>
      <c r="H17" s="12"/>
      <c r="I17" s="12"/>
    </row>
    <row r="18" spans="1:9" ht="16.5" thickBot="1" x14ac:dyDescent="0.25">
      <c r="A18" s="19" t="s">
        <v>17</v>
      </c>
      <c r="B18" s="20">
        <f>+B12+B16</f>
        <v>47085309.954400003</v>
      </c>
      <c r="C18" s="20">
        <f>+C12+C16</f>
        <v>40529151.819999993</v>
      </c>
      <c r="D18" s="11"/>
      <c r="F18" s="12"/>
      <c r="G18" s="12"/>
      <c r="H18" s="12"/>
      <c r="I18" s="12"/>
    </row>
    <row r="19" spans="1:9" ht="16.5" thickTop="1" x14ac:dyDescent="0.2">
      <c r="A19" s="19"/>
      <c r="B19" s="17"/>
      <c r="C19" s="17"/>
      <c r="F19" s="12"/>
      <c r="G19" s="12"/>
      <c r="H19" s="12"/>
      <c r="I19" s="12"/>
    </row>
    <row r="20" spans="1:9" ht="15.75" x14ac:dyDescent="0.2">
      <c r="A20" s="19" t="s">
        <v>16</v>
      </c>
      <c r="B20" s="28"/>
      <c r="C20" s="28"/>
      <c r="F20" s="12"/>
      <c r="G20" s="12"/>
      <c r="H20" s="12"/>
      <c r="I20" s="12"/>
    </row>
    <row r="21" spans="1:9" ht="18.75" customHeight="1" x14ac:dyDescent="0.2">
      <c r="A21" s="25" t="s">
        <v>15</v>
      </c>
      <c r="B21" s="33">
        <f>'[1]Anexos Notas 7 AL 23'!B63</f>
        <v>880319.69</v>
      </c>
      <c r="C21" s="33">
        <f>'[1]Anexos Notas 7 AL 23'!C63</f>
        <v>2292426.21</v>
      </c>
      <c r="D21" s="7"/>
      <c r="F21" s="12"/>
      <c r="G21" s="12"/>
      <c r="H21" s="12"/>
      <c r="I21" s="12"/>
    </row>
    <row r="22" spans="1:9" ht="18.75" customHeight="1" x14ac:dyDescent="0.2">
      <c r="A22" s="25" t="s">
        <v>14</v>
      </c>
      <c r="B22" s="33">
        <f>'[1]Anexos Notas 7 AL 23'!B70</f>
        <v>0</v>
      </c>
      <c r="C22" s="33">
        <f>'[1]Anexos Notas 7 AL 23'!C70</f>
        <v>0</v>
      </c>
      <c r="F22" s="12"/>
      <c r="G22" s="12"/>
      <c r="H22" s="12"/>
      <c r="I22" s="12"/>
    </row>
    <row r="23" spans="1:9" ht="15.75" x14ac:dyDescent="0.2">
      <c r="A23" s="19" t="s">
        <v>13</v>
      </c>
      <c r="B23" s="32">
        <f>SUM(B21:B22)</f>
        <v>880319.69</v>
      </c>
      <c r="C23" s="32">
        <f>SUM(C21:C22)</f>
        <v>2292426.21</v>
      </c>
      <c r="D23" s="12"/>
      <c r="E23" s="12"/>
      <c r="F23" s="12"/>
      <c r="G23" s="12"/>
      <c r="H23" s="12"/>
      <c r="I23" s="12"/>
    </row>
    <row r="24" spans="1:9" ht="18.75" customHeight="1" x14ac:dyDescent="0.2">
      <c r="A24" s="19"/>
      <c r="B24" s="31"/>
      <c r="C24" s="31"/>
      <c r="D24" s="12"/>
      <c r="E24" s="12"/>
      <c r="F24" s="12"/>
      <c r="G24" s="12"/>
      <c r="H24" s="12"/>
      <c r="I24" s="12"/>
    </row>
    <row r="25" spans="1:9" ht="15.75" x14ac:dyDescent="0.2">
      <c r="A25" s="19" t="s">
        <v>12</v>
      </c>
      <c r="B25" s="30">
        <f>+B23</f>
        <v>880319.69</v>
      </c>
      <c r="C25" s="30">
        <f>+C23</f>
        <v>2292426.21</v>
      </c>
      <c r="E25" s="12"/>
      <c r="F25" s="12"/>
      <c r="G25" s="12"/>
      <c r="H25" s="12"/>
      <c r="I25" s="12"/>
    </row>
    <row r="26" spans="1:9" ht="15.75" x14ac:dyDescent="0.2">
      <c r="A26" s="19"/>
      <c r="B26" s="29"/>
      <c r="C26" s="29"/>
      <c r="D26" s="23"/>
      <c r="E26" s="12"/>
      <c r="F26" s="12"/>
      <c r="G26" s="12"/>
      <c r="H26" s="12"/>
      <c r="I26" s="12"/>
    </row>
    <row r="27" spans="1:9" ht="15.75" x14ac:dyDescent="0.2">
      <c r="A27" s="19" t="s">
        <v>11</v>
      </c>
      <c r="B27" s="28"/>
      <c r="C27" s="28"/>
      <c r="D27" s="23"/>
      <c r="E27" s="12"/>
      <c r="F27" s="12"/>
      <c r="G27" s="12"/>
      <c r="H27" s="12"/>
      <c r="I27" s="12"/>
    </row>
    <row r="28" spans="1:9" ht="21.75" customHeight="1" x14ac:dyDescent="0.2">
      <c r="A28" s="25" t="s">
        <v>10</v>
      </c>
      <c r="B28" s="27">
        <f>'[1]Anexos Notas 7 AL 23'!B79</f>
        <v>5604988.0700000003</v>
      </c>
      <c r="C28" s="27">
        <f>'[1]Anexos Notas 7 AL 23'!C79</f>
        <v>5604988.0700000003</v>
      </c>
      <c r="D28" s="23"/>
      <c r="E28" s="12"/>
      <c r="F28" s="12"/>
      <c r="G28" s="12"/>
      <c r="H28" s="12"/>
      <c r="I28" s="12"/>
    </row>
    <row r="29" spans="1:9" ht="15.75" x14ac:dyDescent="0.2">
      <c r="A29" s="25" t="s">
        <v>9</v>
      </c>
      <c r="B29" s="26">
        <f>+'[1]Est. de Rendimiento Fin'!C24</f>
        <v>8617682.9043999985</v>
      </c>
      <c r="C29" s="26">
        <f>'[1]Anexos Notas 7 AL 23'!C80</f>
        <v>4161513.85</v>
      </c>
      <c r="D29" s="23"/>
      <c r="E29" s="12"/>
      <c r="F29" s="12"/>
      <c r="G29" s="12"/>
      <c r="H29" s="12"/>
      <c r="I29" s="12"/>
    </row>
    <row r="30" spans="1:9" ht="15.75" x14ac:dyDescent="0.2">
      <c r="A30" s="25" t="s">
        <v>8</v>
      </c>
      <c r="B30" s="24">
        <f>32631737.54-649418.25</f>
        <v>31982319.289999999</v>
      </c>
      <c r="C30" s="24">
        <v>28470223.690000001</v>
      </c>
      <c r="D30" s="23"/>
      <c r="E30" s="12"/>
      <c r="F30" s="12"/>
      <c r="G30" s="12"/>
      <c r="H30" s="12"/>
      <c r="I30" s="12"/>
    </row>
    <row r="31" spans="1:9" ht="17.25" customHeight="1" x14ac:dyDescent="0.2">
      <c r="A31" s="22" t="s">
        <v>7</v>
      </c>
      <c r="B31" s="21">
        <f>+B28+B29+B30</f>
        <v>46204990.264399998</v>
      </c>
      <c r="C31" s="21">
        <v>38236725.609999999</v>
      </c>
      <c r="D31" s="12"/>
      <c r="E31" s="12"/>
      <c r="F31" s="12"/>
      <c r="G31" s="12"/>
      <c r="H31" s="12"/>
      <c r="I31" s="12"/>
    </row>
    <row r="32" spans="1:9" ht="16.5" thickBot="1" x14ac:dyDescent="0.25">
      <c r="A32" s="19" t="s">
        <v>6</v>
      </c>
      <c r="B32" s="20">
        <f>+B31+B25</f>
        <v>47085309.954399996</v>
      </c>
      <c r="C32" s="20">
        <f>+C31+C25</f>
        <v>40529151.82</v>
      </c>
      <c r="D32" s="12"/>
      <c r="E32" s="12"/>
      <c r="F32" s="12"/>
      <c r="G32" s="12"/>
      <c r="H32" s="12"/>
      <c r="I32" s="12"/>
    </row>
    <row r="33" spans="1:9" ht="19.5" customHeight="1" thickTop="1" x14ac:dyDescent="0.2">
      <c r="A33" s="19"/>
      <c r="B33" s="17"/>
      <c r="C33" s="17"/>
      <c r="D33" s="12"/>
      <c r="E33" s="12"/>
      <c r="F33" s="12" t="s">
        <v>0</v>
      </c>
      <c r="G33" s="12"/>
      <c r="H33" s="12"/>
      <c r="I33" s="12"/>
    </row>
    <row r="34" spans="1:9" ht="15.75" x14ac:dyDescent="0.25">
      <c r="A34" s="18" t="s">
        <v>5</v>
      </c>
      <c r="B34" s="17"/>
      <c r="C34" s="17"/>
      <c r="D34" s="16"/>
      <c r="E34" s="16"/>
      <c r="F34" s="16"/>
      <c r="G34" s="12"/>
      <c r="H34" s="12"/>
      <c r="I34" s="1" t="s">
        <v>0</v>
      </c>
    </row>
    <row r="35" spans="1:9" ht="15.75" x14ac:dyDescent="0.25">
      <c r="A35" s="15"/>
      <c r="B35" s="14"/>
      <c r="C35" s="14"/>
      <c r="D35" s="12"/>
      <c r="E35" s="12"/>
      <c r="F35" s="12"/>
      <c r="G35" s="12"/>
      <c r="H35" s="12"/>
      <c r="I35" s="1" t="s">
        <v>0</v>
      </c>
    </row>
    <row r="36" spans="1:9" x14ac:dyDescent="0.2">
      <c r="C36" s="13"/>
      <c r="D36" s="12"/>
      <c r="E36" s="12"/>
      <c r="F36" s="12"/>
      <c r="G36" s="12"/>
      <c r="H36" s="12"/>
      <c r="I36" s="1" t="s">
        <v>0</v>
      </c>
    </row>
    <row r="37" spans="1:9" ht="15.75" x14ac:dyDescent="0.25">
      <c r="A37" s="8"/>
      <c r="B37" s="8"/>
      <c r="C37" s="13"/>
      <c r="D37" s="12"/>
      <c r="E37" s="12" t="s">
        <v>0</v>
      </c>
      <c r="F37" s="12" t="s">
        <v>0</v>
      </c>
      <c r="I37" s="1" t="s">
        <v>0</v>
      </c>
    </row>
    <row r="38" spans="1:9" s="6" customFormat="1" ht="15.75" x14ac:dyDescent="0.25">
      <c r="A38" s="5" t="s">
        <v>4</v>
      </c>
      <c r="B38" s="5" t="s">
        <v>3</v>
      </c>
      <c r="C38" s="10"/>
      <c r="D38" s="1"/>
      <c r="E38" s="7" t="s">
        <v>0</v>
      </c>
      <c r="F38" s="11" t="s">
        <v>0</v>
      </c>
      <c r="I38" s="6" t="s">
        <v>0</v>
      </c>
    </row>
    <row r="39" spans="1:9" ht="15.75" x14ac:dyDescent="0.2">
      <c r="A39" s="5"/>
      <c r="B39" s="5"/>
      <c r="C39" s="10"/>
      <c r="I39" s="1" t="s">
        <v>0</v>
      </c>
    </row>
    <row r="40" spans="1:9" ht="15.75" x14ac:dyDescent="0.2">
      <c r="A40" s="5"/>
      <c r="B40" s="5"/>
      <c r="C40" s="10"/>
      <c r="E40" s="7" t="s">
        <v>0</v>
      </c>
    </row>
    <row r="41" spans="1:9" ht="15.75" x14ac:dyDescent="0.2">
      <c r="A41" s="5"/>
      <c r="B41" s="5"/>
      <c r="C41" s="10"/>
    </row>
    <row r="42" spans="1:9" x14ac:dyDescent="0.2">
      <c r="E42" s="7" t="s">
        <v>0</v>
      </c>
    </row>
    <row r="43" spans="1:9" ht="15.75" x14ac:dyDescent="0.25">
      <c r="A43" s="8"/>
      <c r="B43" s="9"/>
    </row>
    <row r="44" spans="1:9" ht="15.75" x14ac:dyDescent="0.25">
      <c r="A44" s="5" t="s">
        <v>2</v>
      </c>
      <c r="B44" s="5" t="s">
        <v>1</v>
      </c>
      <c r="C44" s="8"/>
    </row>
    <row r="45" spans="1:9" x14ac:dyDescent="0.2">
      <c r="C45" s="5"/>
      <c r="E45" s="7" t="s">
        <v>0</v>
      </c>
    </row>
    <row r="46" spans="1:9" ht="15.75" x14ac:dyDescent="0.25">
      <c r="B46" s="6"/>
      <c r="C46" s="5"/>
    </row>
    <row r="47" spans="1:9" x14ac:dyDescent="0.2">
      <c r="C47" s="5"/>
    </row>
    <row r="48" spans="1:9" x14ac:dyDescent="0.2">
      <c r="C48" s="5"/>
    </row>
    <row r="50" spans="3:3" ht="15.75" x14ac:dyDescent="0.25">
      <c r="C50" s="4"/>
    </row>
    <row r="51" spans="3:3" x14ac:dyDescent="0.2">
      <c r="C51" s="3"/>
    </row>
  </sheetData>
  <mergeCells count="4">
    <mergeCell ref="A1:C1"/>
    <mergeCell ref="A2:C2"/>
    <mergeCell ref="A3:C3"/>
    <mergeCell ref="A4:C4"/>
  </mergeCells>
  <pageMargins left="0.99" right="0.70866141732283472" top="2.4700000000000002" bottom="0.56000000000000005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2024-01-23T22:21:49Z</dcterms:created>
  <dcterms:modified xsi:type="dcterms:W3CDTF">2024-01-23T22:23:15Z</dcterms:modified>
</cp:coreProperties>
</file>